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_FilterDatabase" localSheetId="0" hidden="1">Sheet1!$A$3:$M$194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<sst xmlns="http://schemas.openxmlformats.org/spreadsheetml/2006/main" count="1344" uniqueCount="469">
  <si>
    <t>附件2</t>
  </si>
  <si>
    <t>伊金霍洛旗公立医院公开招聘卫生专业技术人员总成绩及进入体检考察范围人员名单</t>
  </si>
  <si>
    <t>岗位
代码</t>
  </si>
  <si>
    <t>岗位名称</t>
  </si>
  <si>
    <t>招聘单位</t>
  </si>
  <si>
    <t>考生姓名</t>
  </si>
  <si>
    <t>民族</t>
  </si>
  <si>
    <t>准考证号</t>
  </si>
  <si>
    <t>笔试原始成绩</t>
  </si>
  <si>
    <t>政策
加分</t>
  </si>
  <si>
    <t>笔试
总成绩</t>
  </si>
  <si>
    <t>蒙古语言文字翻译水平加试成绩</t>
  </si>
  <si>
    <t>面试原
始成绩</t>
  </si>
  <si>
    <t>总成绩</t>
  </si>
  <si>
    <t>是否进入体检考察范围</t>
  </si>
  <si>
    <t>201</t>
  </si>
  <si>
    <t>信息系统岗位(高校毕业生岗)</t>
  </si>
  <si>
    <t>伊金霍洛旗妇幼保健院</t>
  </si>
  <si>
    <t>刘昊伦</t>
  </si>
  <si>
    <t>蒙古族</t>
  </si>
  <si>
    <t>24201010403</t>
  </si>
  <si>
    <t>是</t>
  </si>
  <si>
    <t>张子涵</t>
  </si>
  <si>
    <t>汉族</t>
  </si>
  <si>
    <t>24201010402</t>
  </si>
  <si>
    <t>否</t>
  </si>
  <si>
    <t>202</t>
  </si>
  <si>
    <t>心理岗位(高校毕业生岗)</t>
  </si>
  <si>
    <t>刘恒靥</t>
  </si>
  <si>
    <t>24202010704</t>
  </si>
  <si>
    <t>张博婷</t>
  </si>
  <si>
    <t>24202010703</t>
  </si>
  <si>
    <t>曾小鹏</t>
  </si>
  <si>
    <t>24202010711</t>
  </si>
  <si>
    <t>临床岗位(高校毕业生岗)</t>
  </si>
  <si>
    <t>钱姝廷</t>
  </si>
  <si>
    <t>24203010104</t>
  </si>
  <si>
    <t>邬艳宏</t>
  </si>
  <si>
    <t>24203010103</t>
  </si>
  <si>
    <t>姜姗妮</t>
  </si>
  <si>
    <t>24203010101</t>
  </si>
  <si>
    <t>204</t>
  </si>
  <si>
    <t>财务岗位(项目人员岗位)</t>
  </si>
  <si>
    <t>张圆圆</t>
  </si>
  <si>
    <t>24204010903</t>
  </si>
  <si>
    <t>王子鉴</t>
  </si>
  <si>
    <t>24204010904</t>
  </si>
  <si>
    <t>杨赫</t>
  </si>
  <si>
    <t>24204010902</t>
  </si>
  <si>
    <t>205</t>
  </si>
  <si>
    <t>药剂岗位(高校毕业生岗)</t>
  </si>
  <si>
    <t>庞雪</t>
  </si>
  <si>
    <t>24205011209</t>
  </si>
  <si>
    <t>孙新玥</t>
  </si>
  <si>
    <t>24205011208</t>
  </si>
  <si>
    <t>高萍鞠</t>
  </si>
  <si>
    <t>24205011206</t>
  </si>
  <si>
    <t>207</t>
  </si>
  <si>
    <t>伊金霍洛旗人民医院</t>
  </si>
  <si>
    <t>杜乌仁</t>
  </si>
  <si>
    <t>24207010219</t>
  </si>
  <si>
    <t>郝茹</t>
  </si>
  <si>
    <t>24207010111</t>
  </si>
  <si>
    <t>尚好</t>
  </si>
  <si>
    <t>24207010109</t>
  </si>
  <si>
    <t>王昱江</t>
  </si>
  <si>
    <t>24207010130</t>
  </si>
  <si>
    <t>锡漠</t>
  </si>
  <si>
    <t>24207010117</t>
  </si>
  <si>
    <t>稀力德格</t>
  </si>
  <si>
    <t>24207010116</t>
  </si>
  <si>
    <t>张婧媛</t>
  </si>
  <si>
    <t>24207010113</t>
  </si>
  <si>
    <t>崔宝龙</t>
  </si>
  <si>
    <t>24207010118</t>
  </si>
  <si>
    <t>郝伟</t>
  </si>
  <si>
    <t>24207010218</t>
  </si>
  <si>
    <t>崔宇</t>
  </si>
  <si>
    <t>24207010203</t>
  </si>
  <si>
    <t>张义妮</t>
  </si>
  <si>
    <t>24207010206</t>
  </si>
  <si>
    <t>吉茹悦</t>
  </si>
  <si>
    <t>24207010220</t>
  </si>
  <si>
    <t>朱梦玉</t>
  </si>
  <si>
    <t>24207010212</t>
  </si>
  <si>
    <t>付慧</t>
  </si>
  <si>
    <t>24207010129</t>
  </si>
  <si>
    <t>沈乐</t>
  </si>
  <si>
    <t>24207010112</t>
  </si>
  <si>
    <t>210</t>
  </si>
  <si>
    <t>麻醉岗位(高校毕业生岗)</t>
  </si>
  <si>
    <t>路凯</t>
  </si>
  <si>
    <t>24210013205</t>
  </si>
  <si>
    <t>苏杭</t>
  </si>
  <si>
    <t>24210013201</t>
  </si>
  <si>
    <t>刘慧敏</t>
  </si>
  <si>
    <t>24210013206</t>
  </si>
  <si>
    <t>212</t>
  </si>
  <si>
    <t>口腔岗位(高校毕业生岗)</t>
  </si>
  <si>
    <t>王宇东</t>
  </si>
  <si>
    <t>24212010601</t>
  </si>
  <si>
    <t>吕媛</t>
  </si>
  <si>
    <t>24212010611</t>
  </si>
  <si>
    <t>王雪纯</t>
  </si>
  <si>
    <t>24212010602</t>
  </si>
  <si>
    <t>213</t>
  </si>
  <si>
    <t>影像岗位(高校毕业生岗)</t>
  </si>
  <si>
    <t>赵青伊</t>
  </si>
  <si>
    <t>24213012907</t>
  </si>
  <si>
    <t>王佳</t>
  </si>
  <si>
    <t>24213012909</t>
  </si>
  <si>
    <t>朱卓仙</t>
  </si>
  <si>
    <t>24213012912</t>
  </si>
  <si>
    <t>郭雨</t>
  </si>
  <si>
    <t>24213012901</t>
  </si>
  <si>
    <t>赵珊珊</t>
  </si>
  <si>
    <t>24213012906</t>
  </si>
  <si>
    <t>郝凯东</t>
  </si>
  <si>
    <t>王嘉丽</t>
  </si>
  <si>
    <t>24213012916</t>
  </si>
  <si>
    <t>于畅</t>
  </si>
  <si>
    <t>24213012911</t>
  </si>
  <si>
    <t>张丁元</t>
  </si>
  <si>
    <t>24213012915</t>
  </si>
  <si>
    <t>215</t>
  </si>
  <si>
    <t>影像技师岗位(高校毕业生岗)</t>
  </si>
  <si>
    <t>邢娜</t>
  </si>
  <si>
    <t>24215013023</t>
  </si>
  <si>
    <t>王丹</t>
  </si>
  <si>
    <t>24215012919</t>
  </si>
  <si>
    <t>刘睿</t>
  </si>
  <si>
    <t>24215013012</t>
  </si>
  <si>
    <t>张炜舒</t>
  </si>
  <si>
    <t>24215012923</t>
  </si>
  <si>
    <t>韦月星</t>
  </si>
  <si>
    <t>24215012925</t>
  </si>
  <si>
    <t>冯磊</t>
  </si>
  <si>
    <t>24215013024</t>
  </si>
  <si>
    <t>216</t>
  </si>
  <si>
    <t>中医岗位(高校毕业生岗)</t>
  </si>
  <si>
    <t>苏瑞</t>
  </si>
  <si>
    <t>24216011303</t>
  </si>
  <si>
    <t>苏仁娜</t>
  </si>
  <si>
    <t>24216011301</t>
  </si>
  <si>
    <t>王彦婷</t>
  </si>
  <si>
    <t>24216011314</t>
  </si>
  <si>
    <t>219</t>
  </si>
  <si>
    <t>黄少芳</t>
  </si>
  <si>
    <t>24219010416</t>
  </si>
  <si>
    <t>武超</t>
  </si>
  <si>
    <t>24219010419</t>
  </si>
  <si>
    <t>刘凯强</t>
  </si>
  <si>
    <t>24219010417</t>
  </si>
  <si>
    <t>王斌</t>
  </si>
  <si>
    <t>24219010408</t>
  </si>
  <si>
    <t>谷慧茹</t>
  </si>
  <si>
    <t>24219010413</t>
  </si>
  <si>
    <t>赵志新</t>
  </si>
  <si>
    <t>24219010420</t>
  </si>
  <si>
    <t>赵悦</t>
  </si>
  <si>
    <t>24219010405</t>
  </si>
  <si>
    <t>周海霞</t>
  </si>
  <si>
    <t>24219010411</t>
  </si>
  <si>
    <t>李小梅</t>
  </si>
  <si>
    <t>24219010422</t>
  </si>
  <si>
    <t>221</t>
  </si>
  <si>
    <t>药学岗位(高校毕业生岗)</t>
  </si>
  <si>
    <t>刘星</t>
  </si>
  <si>
    <t>24221011220</t>
  </si>
  <si>
    <t>白浩</t>
  </si>
  <si>
    <t>24221011218</t>
  </si>
  <si>
    <t>杨舒娟</t>
  </si>
  <si>
    <t>24221011213</t>
  </si>
  <si>
    <t>222</t>
  </si>
  <si>
    <t>中药岗位(高校毕业生岗)</t>
  </si>
  <si>
    <t>王宇</t>
  </si>
  <si>
    <t>24222011910</t>
  </si>
  <si>
    <t>杨柳</t>
  </si>
  <si>
    <t>24222011904</t>
  </si>
  <si>
    <t>席智男</t>
  </si>
  <si>
    <t>24222011909</t>
  </si>
  <si>
    <t>223</t>
  </si>
  <si>
    <t>院感岗位(高校毕业生岗)</t>
  </si>
  <si>
    <t>谢欣阳</t>
  </si>
  <si>
    <t>24223011729</t>
  </si>
  <si>
    <t>赵怡静</t>
  </si>
  <si>
    <t>24223011711</t>
  </si>
  <si>
    <t>李丹彤</t>
  </si>
  <si>
    <t>24223011717</t>
  </si>
  <si>
    <t>227</t>
  </si>
  <si>
    <t>护理岗位(高校毕业生岗)</t>
  </si>
  <si>
    <t>刘禹彤</t>
  </si>
  <si>
    <t>24227012113</t>
  </si>
  <si>
    <t>王若冰</t>
  </si>
  <si>
    <t>24227012212</t>
  </si>
  <si>
    <t>刘雅馨</t>
  </si>
  <si>
    <t>24227012128</t>
  </si>
  <si>
    <t>周品慧</t>
  </si>
  <si>
    <t>24227012225</t>
  </si>
  <si>
    <t>赵雅楠</t>
  </si>
  <si>
    <t>24227012308</t>
  </si>
  <si>
    <t>王荣</t>
  </si>
  <si>
    <t>24227012125</t>
  </si>
  <si>
    <t>张利</t>
  </si>
  <si>
    <t>24227012224</t>
  </si>
  <si>
    <t>杨婷婷</t>
  </si>
  <si>
    <t>24227012114</t>
  </si>
  <si>
    <t>刘晓蓝</t>
  </si>
  <si>
    <t>24227012210</t>
  </si>
  <si>
    <t>王靖蕾</t>
  </si>
  <si>
    <t>24227012130</t>
  </si>
  <si>
    <t>谢欢</t>
  </si>
  <si>
    <t>24227012024</t>
  </si>
  <si>
    <t>袁莲</t>
  </si>
  <si>
    <t>24227012109</t>
  </si>
  <si>
    <t>牛欣宇</t>
  </si>
  <si>
    <t>24227012118</t>
  </si>
  <si>
    <t>曹雅娟</t>
  </si>
  <si>
    <t>24227012026</t>
  </si>
  <si>
    <t>-1</t>
  </si>
  <si>
    <t>李艳平</t>
  </si>
  <si>
    <t>24227012003</t>
  </si>
  <si>
    <t>229</t>
  </si>
  <si>
    <t>中医科岗位(高校毕业生岗)</t>
  </si>
  <si>
    <t>伊金霍洛旗蒙医综合医院</t>
  </si>
  <si>
    <t>康雨昕</t>
  </si>
  <si>
    <t>24229011414</t>
  </si>
  <si>
    <t>李雪融</t>
  </si>
  <si>
    <t>24229011413</t>
  </si>
  <si>
    <t>冯帅</t>
  </si>
  <si>
    <t>24229011407</t>
  </si>
  <si>
    <t>232</t>
  </si>
  <si>
    <t>蒙医岗位(高校毕业生岗)</t>
  </si>
  <si>
    <t>浩日娃</t>
  </si>
  <si>
    <t>24232013403</t>
  </si>
  <si>
    <t>茹拉玛</t>
  </si>
  <si>
    <t>24232013406</t>
  </si>
  <si>
    <t>昂格尔</t>
  </si>
  <si>
    <t>24232013402</t>
  </si>
  <si>
    <t>杜利雅</t>
  </si>
  <si>
    <t>24232013401</t>
  </si>
  <si>
    <t>伊如</t>
  </si>
  <si>
    <t>24232013405</t>
  </si>
  <si>
    <t>关丹丹</t>
  </si>
  <si>
    <t>24232013404</t>
  </si>
  <si>
    <t>235</t>
  </si>
  <si>
    <t>综合岗位（普通岗位）</t>
  </si>
  <si>
    <t>武艳梅</t>
  </si>
  <si>
    <t>24235012810</t>
  </si>
  <si>
    <t>维金高娃</t>
  </si>
  <si>
    <t>24235012809</t>
  </si>
  <si>
    <t>阿茹娜</t>
  </si>
  <si>
    <t>24235012811</t>
  </si>
  <si>
    <t>奥琪</t>
  </si>
  <si>
    <t>24235012804</t>
  </si>
  <si>
    <t>徐嘉敏</t>
  </si>
  <si>
    <t>24235012815</t>
  </si>
  <si>
    <t>阿拉腾花日</t>
  </si>
  <si>
    <t>24235012808</t>
  </si>
  <si>
    <t>张慧宁</t>
  </si>
  <si>
    <t>24235012807</t>
  </si>
  <si>
    <t>郝兆彬</t>
  </si>
  <si>
    <t>24235012812</t>
  </si>
  <si>
    <t>马媛</t>
  </si>
  <si>
    <t>24235012801</t>
  </si>
  <si>
    <t>236</t>
  </si>
  <si>
    <t>蒙医药宣传岗位（普通岗位）</t>
  </si>
  <si>
    <t>图雅</t>
  </si>
  <si>
    <t>24236012818</t>
  </si>
  <si>
    <t>238</t>
  </si>
  <si>
    <t>财务岗位(高校毕业生岗)</t>
  </si>
  <si>
    <t>伊金霍洛旗蒙医综合医院(旗招镇用)</t>
  </si>
  <si>
    <t>刘仲廷</t>
  </si>
  <si>
    <t>24238011009</t>
  </si>
  <si>
    <t>周佳璐</t>
  </si>
  <si>
    <t>24238010926</t>
  </si>
  <si>
    <t>刘欣雨</t>
  </si>
  <si>
    <t>24238010925</t>
  </si>
  <si>
    <t>王欣</t>
  </si>
  <si>
    <t>24238010924</t>
  </si>
  <si>
    <t>高越远</t>
  </si>
  <si>
    <t>24238010915</t>
  </si>
  <si>
    <t>李抒静</t>
  </si>
  <si>
    <t>24238010906</t>
  </si>
  <si>
    <t>白雪</t>
  </si>
  <si>
    <t>24238011018</t>
  </si>
  <si>
    <t>李书玥</t>
  </si>
  <si>
    <t>24238011016</t>
  </si>
  <si>
    <t>陈萨如拉</t>
  </si>
  <si>
    <t>24238011004</t>
  </si>
  <si>
    <t>刘珏瑶</t>
  </si>
  <si>
    <t>24238011010</t>
  </si>
  <si>
    <t>杨彩虹</t>
  </si>
  <si>
    <t>24238011002</t>
  </si>
  <si>
    <t>王冉</t>
  </si>
  <si>
    <t>24238010911</t>
  </si>
  <si>
    <t>张正昕</t>
  </si>
  <si>
    <t>24238011020</t>
  </si>
  <si>
    <t>刘嘉宇</t>
  </si>
  <si>
    <t>24238011019</t>
  </si>
  <si>
    <t>李烜瑶</t>
  </si>
  <si>
    <t>24238010928</t>
  </si>
  <si>
    <t>张鸿雁</t>
  </si>
  <si>
    <t>24238011015</t>
  </si>
  <si>
    <t>杨瑞</t>
  </si>
  <si>
    <t>24238011011</t>
  </si>
  <si>
    <t>梁田京</t>
  </si>
  <si>
    <t>24238010909</t>
  </si>
  <si>
    <t>苏慧</t>
  </si>
  <si>
    <t>24238010930</t>
  </si>
  <si>
    <t>王煜翔</t>
  </si>
  <si>
    <t>24238010920</t>
  </si>
  <si>
    <t>高日娜</t>
  </si>
  <si>
    <t>24238010923</t>
  </si>
  <si>
    <t>刘慧</t>
  </si>
  <si>
    <t>24238010914</t>
  </si>
  <si>
    <t>239</t>
  </si>
  <si>
    <t>基层宣讲岗位(高校毕业生岗)</t>
  </si>
  <si>
    <t>李梦茹</t>
  </si>
  <si>
    <t>24239012821</t>
  </si>
  <si>
    <t>杨媛媛</t>
  </si>
  <si>
    <t>24239012823</t>
  </si>
  <si>
    <t>张立怀</t>
  </si>
  <si>
    <t>24239012826</t>
  </si>
  <si>
    <t>杨佳悦</t>
  </si>
  <si>
    <t>24239012824</t>
  </si>
  <si>
    <t>401</t>
  </si>
  <si>
    <t>临床岗位（普通岗位）</t>
  </si>
  <si>
    <t>姚红</t>
  </si>
  <si>
    <t>24401010318</t>
  </si>
  <si>
    <t>杨正</t>
  </si>
  <si>
    <t>24401010303</t>
  </si>
  <si>
    <t>张浩</t>
  </si>
  <si>
    <t>24401010314</t>
  </si>
  <si>
    <t>菅运泽</t>
  </si>
  <si>
    <t>24401010306</t>
  </si>
  <si>
    <t>莫塔勒</t>
  </si>
  <si>
    <t>24401010320</t>
  </si>
  <si>
    <t>杨敏</t>
  </si>
  <si>
    <t>24401010304</t>
  </si>
  <si>
    <t>宋天强</t>
  </si>
  <si>
    <t>24401010323</t>
  </si>
  <si>
    <t>韩俊佳</t>
  </si>
  <si>
    <t>24401010301</t>
  </si>
  <si>
    <t>张钰霞</t>
  </si>
  <si>
    <t>24401010322</t>
  </si>
  <si>
    <t>白佳辰</t>
  </si>
  <si>
    <t>24401010328</t>
  </si>
  <si>
    <t>奥云塔娜</t>
  </si>
  <si>
    <t>24401010302</t>
  </si>
  <si>
    <t>牛苡芙</t>
  </si>
  <si>
    <t>24401010307</t>
  </si>
  <si>
    <t>达楞巴雅尔</t>
  </si>
  <si>
    <t>24401010326</t>
  </si>
  <si>
    <t>王炳智</t>
  </si>
  <si>
    <t>24401010317</t>
  </si>
  <si>
    <t>温可丞</t>
  </si>
  <si>
    <t>24401010316</t>
  </si>
  <si>
    <t>王正元</t>
  </si>
  <si>
    <t>24401010325</t>
  </si>
  <si>
    <t>苏日布乐吉</t>
  </si>
  <si>
    <t>24401010225</t>
  </si>
  <si>
    <t>伊茹恒</t>
  </si>
  <si>
    <t>24401010315</t>
  </si>
  <si>
    <t>刘宏宇</t>
  </si>
  <si>
    <t>24401010309</t>
  </si>
  <si>
    <t>404</t>
  </si>
  <si>
    <t>病理岗位（普通岗位）</t>
  </si>
  <si>
    <t>杨佳欣</t>
  </si>
  <si>
    <t>24404010804</t>
  </si>
  <si>
    <t>尚慧</t>
  </si>
  <si>
    <t>24404010802</t>
  </si>
  <si>
    <t>张晓寒</t>
  </si>
  <si>
    <t>24404010801</t>
  </si>
  <si>
    <t>405</t>
  </si>
  <si>
    <t>影像岗位（普通岗位）</t>
  </si>
  <si>
    <t>孙娜</t>
  </si>
  <si>
    <t>24405013028</t>
  </si>
  <si>
    <t>杨浩</t>
  </si>
  <si>
    <t>24405013029</t>
  </si>
  <si>
    <t>406</t>
  </si>
  <si>
    <t>中医岗位（普通岗位）</t>
  </si>
  <si>
    <t>胡江龙</t>
  </si>
  <si>
    <t>24406011426</t>
  </si>
  <si>
    <t>杨佳璇</t>
  </si>
  <si>
    <t>24406011424</t>
  </si>
  <si>
    <t>刘斐</t>
  </si>
  <si>
    <t>24406011419</t>
  </si>
  <si>
    <t>407</t>
  </si>
  <si>
    <t>针灸推拿岗位（普通岗位）</t>
  </si>
  <si>
    <t>徐懿华</t>
  </si>
  <si>
    <t>24407011430</t>
  </si>
  <si>
    <t>白欣艳</t>
  </si>
  <si>
    <t>24407011428</t>
  </si>
  <si>
    <t>高政园</t>
  </si>
  <si>
    <t>24407011503</t>
  </si>
  <si>
    <t>408</t>
  </si>
  <si>
    <t>信息系统岗位（普通岗位）</t>
  </si>
  <si>
    <t>刘灵燕</t>
  </si>
  <si>
    <t>24408010428</t>
  </si>
  <si>
    <t>李佩龙</t>
  </si>
  <si>
    <t>24408010425</t>
  </si>
  <si>
    <t>王超贤</t>
  </si>
  <si>
    <t>24408010426</t>
  </si>
  <si>
    <t>409</t>
  </si>
  <si>
    <t>医务管理岗位（普通岗位）</t>
  </si>
  <si>
    <t>李纯怡</t>
  </si>
  <si>
    <t>24409011609</t>
  </si>
  <si>
    <t>刘舒聿</t>
  </si>
  <si>
    <t>24409011605</t>
  </si>
  <si>
    <t>董月娇</t>
  </si>
  <si>
    <t>24409011608</t>
  </si>
  <si>
    <t>410</t>
  </si>
  <si>
    <t>医保管理岗位（普通岗位）</t>
  </si>
  <si>
    <t>寇瑶</t>
  </si>
  <si>
    <t>24410010429</t>
  </si>
  <si>
    <t>411</t>
  </si>
  <si>
    <t>护理岗位（普通岗位）</t>
  </si>
  <si>
    <t>沈媛</t>
  </si>
  <si>
    <t>24411012704</t>
  </si>
  <si>
    <t>王雅新</t>
  </si>
  <si>
    <t>24411012513</t>
  </si>
  <si>
    <t>王璐瑶</t>
  </si>
  <si>
    <t>24411012710</t>
  </si>
  <si>
    <t>张浩博</t>
  </si>
  <si>
    <t>24411012713</t>
  </si>
  <si>
    <t>高婧涵</t>
  </si>
  <si>
    <t>24411012609</t>
  </si>
  <si>
    <t>武小霞</t>
  </si>
  <si>
    <t>24411012703</t>
  </si>
  <si>
    <t>毛云梦</t>
  </si>
  <si>
    <t>24411012714</t>
  </si>
  <si>
    <t>温欣</t>
  </si>
  <si>
    <t>24411012611</t>
  </si>
  <si>
    <t>吕婷</t>
  </si>
  <si>
    <t>24411012706</t>
  </si>
  <si>
    <t>祁小慧</t>
  </si>
  <si>
    <t>24411012613</t>
  </si>
  <si>
    <t>陈媛</t>
  </si>
  <si>
    <t>24411012525</t>
  </si>
  <si>
    <t>王相理</t>
  </si>
  <si>
    <t>24411012617</t>
  </si>
  <si>
    <t>刘婷</t>
  </si>
  <si>
    <t>24411012619</t>
  </si>
  <si>
    <t>王赟鑫</t>
  </si>
  <si>
    <t>24411012604</t>
  </si>
  <si>
    <t>马甜</t>
  </si>
  <si>
    <t>24411012610</t>
  </si>
  <si>
    <t>412</t>
  </si>
  <si>
    <t>高星宇</t>
  </si>
  <si>
    <t>24412010504</t>
  </si>
  <si>
    <t>尚伟</t>
  </si>
  <si>
    <t>24412010503</t>
  </si>
  <si>
    <t>王靖霆</t>
  </si>
  <si>
    <t>24412010505</t>
  </si>
  <si>
    <t>潘雪峰</t>
  </si>
  <si>
    <t>24412010508</t>
  </si>
  <si>
    <t>413</t>
  </si>
  <si>
    <t>“兼通蒙古语言文字”护理岗位（普通岗位）</t>
  </si>
  <si>
    <t>珠娜</t>
  </si>
  <si>
    <t>24413013303</t>
  </si>
  <si>
    <t>合格</t>
  </si>
  <si>
    <t>达楞花</t>
  </si>
  <si>
    <t>24413013302</t>
  </si>
  <si>
    <t>阿拉木斯</t>
  </si>
  <si>
    <t>24413013304</t>
  </si>
  <si>
    <t>放弃</t>
  </si>
  <si>
    <t>备注：面试原始成绩“-1”为缺考</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</si>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</sst>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_ "/>
  </numFmts>
  <fonts count="24">
    <font>
      <sz val="11"/>
      <color theme="1"/>
      <name val="宋体"/>
      <charset val="134"/>
      <scheme val="minor"/>
    </font>
    <font>
      <b/>
      <sz val="11"/>
      <color theme="1"/>
      <name val="宋体"/>
      <charset val="134"/>
      <scheme val="minor"/>
    </font>
    <font>
      <sz val="14"/>
      <color theme="1"/>
      <name val="宋体"/>
      <charset val="134"/>
      <scheme val="minor"/>
    </font>
    <font>
      <sz val="20"/>
      <color theme="1"/>
      <name val="宋体"/>
      <charset val="134"/>
      <scheme val="minor"/>
    </font>
    <font>
      <b/>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8">
    <xf numFmtId="0" fontId="0" fillId="0" borderId="0" xfId="0">
      <alignment vertical="center"/>
    </xf>
    <xf numFmtId="0" fontId="1" fillId="2" borderId="0" xfId="0" applyFont="1" applyFill="1" applyBorder="1" applyAlignment="1">
      <alignment horizontal="center" vertical="center"/>
    </xf>
    <xf numFmtId="0" fontId="0" fillId="2" borderId="0" xfId="0" applyFill="1" applyBorder="1" applyAlignment="1">
      <alignment vertical="center"/>
    </xf>
    <xf numFmtId="0" fontId="0" fillId="0" borderId="0" xfId="0" applyAlignment="1">
      <alignment horizontal="center" vertical="center"/>
    </xf>
    <xf numFmtId="0" fontId="0" fillId="2" borderId="0" xfId="0" applyFill="1" applyAlignment="1">
      <alignment horizontal="center" vertical="center"/>
    </xf>
    <xf numFmtId="176" fontId="0" fillId="0" borderId="0" xfId="0" applyNumberFormat="1"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1" xfId="0" applyFill="1" applyBorder="1" applyAlignment="1">
      <alignment horizontal="center" vertical="center"/>
    </xf>
    <xf numFmtId="176" fontId="3" fillId="0" borderId="0" xfId="0" applyNumberFormat="1" applyFont="1" applyBorder="1" applyAlignment="1">
      <alignment horizontal="center" vertical="center"/>
    </xf>
    <xf numFmtId="176" fontId="1" fillId="2"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xf>
    <xf numFmtId="177" fontId="0" fillId="0" borderId="1" xfId="0" applyNumberFormat="1" applyBorder="1">
      <alignment vertical="center"/>
    </xf>
    <xf numFmtId="0" fontId="0" fillId="0" borderId="1" xfId="0" applyBorder="1" applyAlignment="1">
      <alignment horizontal="center" vertical="center"/>
    </xf>
    <xf numFmtId="178" fontId="0" fillId="0"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ill="1" applyBorder="1" applyAlignment="1">
      <alignment vertical="center" wrapText="1"/>
    </xf>
    <xf numFmtId="0" fontId="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0"/>
  <sheetViews>
    <sheetView tabSelected="1" workbookViewId="0">
      <selection activeCell="O8" sqref="O8"/>
    </sheetView>
  </sheetViews>
  <sheetFormatPr defaultColWidth="8.89166666666667" defaultRowHeight="13.5"/>
  <cols>
    <col min="1" max="1" width="6.33333333333333" style="3" customWidth="1"/>
    <col min="2" max="2" width="26.375" customWidth="1"/>
    <col min="3" max="3" width="23.25" style="3" customWidth="1"/>
    <col min="4" max="4" width="13.5" style="4" customWidth="1"/>
    <col min="5" max="5" width="8.875" style="3" customWidth="1"/>
    <col min="6" max="6" width="15" style="3" customWidth="1"/>
    <col min="7" max="7" width="8.89166666666667" style="3"/>
    <col min="8" max="8" width="8.125" style="3" customWidth="1"/>
    <col min="9" max="9" width="8.55833333333333" style="3" customWidth="1"/>
    <col min="10" max="10" width="16.4416666666667" style="3" customWidth="1"/>
    <col min="11" max="11" width="9.55833333333333" style="5" customWidth="1"/>
    <col min="12" max="12" width="10.25" style="5" customWidth="1"/>
    <col min="13" max="13" width="12.775" style="3" customWidth="1"/>
  </cols>
  <sheetData>
    <row r="1" ht="30" customHeight="1" spans="1:14">
      <c r="A1" s="6" t="s">
        <v>0</v>
      </c>
      <c r="B1" s="6"/>
      <c r="N1" s="3"/>
    </row>
    <row r="2" ht="41" customHeight="1" spans="1:14">
      <c r="A2" s="7" t="s">
        <v>1</v>
      </c>
      <c r="B2" s="7"/>
      <c r="C2" s="7"/>
      <c r="D2" s="8"/>
      <c r="E2" s="7"/>
      <c r="F2" s="7"/>
      <c r="G2" s="7"/>
      <c r="H2" s="7"/>
      <c r="I2" s="7"/>
      <c r="J2" s="7"/>
      <c r="K2" s="14"/>
      <c r="L2" s="14"/>
      <c r="M2" s="7"/>
      <c r="N2" s="7"/>
    </row>
    <row r="3" s="1" customFormat="1" ht="37" customHeight="1" spans="1:13">
      <c r="A3" s="9" t="s">
        <v>2</v>
      </c>
      <c r="B3" s="10" t="s">
        <v>3</v>
      </c>
      <c r="C3" s="10" t="s">
        <v>4</v>
      </c>
      <c r="D3" s="10" t="s">
        <v>5</v>
      </c>
      <c r="E3" s="10" t="s">
        <v>6</v>
      </c>
      <c r="F3" s="10" t="s">
        <v>7</v>
      </c>
      <c r="G3" s="9" t="s">
        <v>8</v>
      </c>
      <c r="H3" s="9" t="s">
        <v>9</v>
      </c>
      <c r="I3" s="9" t="s">
        <v>10</v>
      </c>
      <c r="J3" s="9" t="s">
        <v>11</v>
      </c>
      <c r="K3" s="15" t="s">
        <v>12</v>
      </c>
      <c r="L3" s="15" t="s">
        <v>13</v>
      </c>
      <c r="M3" s="9" t="s">
        <v>14</v>
      </c>
    </row>
    <row r="4" s="2" customFormat="1" ht="25" customHeight="1" spans="1:13">
      <c r="A4" s="11" t="s">
        <v>15</v>
      </c>
      <c r="B4" s="12" t="s">
        <v>16</v>
      </c>
      <c r="C4" s="11" t="s">
        <v>17</v>
      </c>
      <c r="D4" s="11" t="s">
        <v>18</v>
      </c>
      <c r="E4" s="11" t="s">
        <v>19</v>
      </c>
      <c r="F4" s="13" t="s">
        <v>20</v>
      </c>
      <c r="G4" s="13">
        <v>59.4</v>
      </c>
      <c r="H4" s="13">
        <v>2.5</v>
      </c>
      <c r="I4" s="13">
        <v>61.9</v>
      </c>
      <c r="J4" s="13"/>
      <c r="K4" s="16">
        <v>79.56</v>
      </c>
      <c r="L4" s="16">
        <f>I4*0.5+K4*0.5</f>
        <v>70.73</v>
      </c>
      <c r="M4" s="13" t="s">
        <v>21</v>
      </c>
    </row>
    <row r="5" s="2" customFormat="1" ht="25" customHeight="1" spans="1:13">
      <c r="A5" s="11" t="s">
        <v>15</v>
      </c>
      <c r="B5" s="12" t="s">
        <v>16</v>
      </c>
      <c r="C5" s="11" t="s">
        <v>17</v>
      </c>
      <c r="D5" s="11" t="s">
        <v>22</v>
      </c>
      <c r="E5" s="11" t="s">
        <v>23</v>
      </c>
      <c r="F5" s="13" t="s">
        <v>24</v>
      </c>
      <c r="G5" s="13">
        <v>54.7</v>
      </c>
      <c r="H5" s="13"/>
      <c r="I5" s="13">
        <v>54.7</v>
      </c>
      <c r="J5" s="13"/>
      <c r="K5" s="16">
        <v>78.18</v>
      </c>
      <c r="L5" s="16">
        <f>I5*0.5+K5*0.5</f>
        <v>66.44</v>
      </c>
      <c r="M5" s="13" t="s">
        <v>25</v>
      </c>
    </row>
    <row r="6" s="2" customFormat="1" ht="25" customHeight="1" spans="1:13">
      <c r="A6" s="11" t="s">
        <v>26</v>
      </c>
      <c r="B6" s="12" t="s">
        <v>27</v>
      </c>
      <c r="C6" s="11" t="s">
        <v>17</v>
      </c>
      <c r="D6" s="11" t="s">
        <v>28</v>
      </c>
      <c r="E6" s="11" t="s">
        <v>23</v>
      </c>
      <c r="F6" s="13" t="s">
        <v>29</v>
      </c>
      <c r="G6" s="13">
        <v>65</v>
      </c>
      <c r="H6" s="13"/>
      <c r="I6" s="13">
        <v>65</v>
      </c>
      <c r="J6" s="13"/>
      <c r="K6" s="16">
        <v>75.66</v>
      </c>
      <c r="L6" s="16">
        <f>I6*0.5+K6*0.5</f>
        <v>70.33</v>
      </c>
      <c r="M6" s="13" t="s">
        <v>21</v>
      </c>
    </row>
    <row r="7" s="2" customFormat="1" ht="25" customHeight="1" spans="1:13">
      <c r="A7" s="11" t="s">
        <v>26</v>
      </c>
      <c r="B7" s="12" t="s">
        <v>27</v>
      </c>
      <c r="C7" s="11" t="s">
        <v>17</v>
      </c>
      <c r="D7" s="11" t="s">
        <v>30</v>
      </c>
      <c r="E7" s="11" t="s">
        <v>23</v>
      </c>
      <c r="F7" s="13" t="s">
        <v>31</v>
      </c>
      <c r="G7" s="13">
        <v>65.5</v>
      </c>
      <c r="H7" s="13"/>
      <c r="I7" s="13">
        <v>65.5</v>
      </c>
      <c r="J7" s="13"/>
      <c r="K7" s="16">
        <v>74.98</v>
      </c>
      <c r="L7" s="16">
        <f>I7*0.5+K7*0.5</f>
        <v>70.24</v>
      </c>
      <c r="M7" s="13" t="s">
        <v>25</v>
      </c>
    </row>
    <row r="8" s="2" customFormat="1" ht="25" customHeight="1" spans="1:13">
      <c r="A8" s="11" t="s">
        <v>26</v>
      </c>
      <c r="B8" s="12" t="s">
        <v>27</v>
      </c>
      <c r="C8" s="11" t="s">
        <v>17</v>
      </c>
      <c r="D8" s="11" t="s">
        <v>32</v>
      </c>
      <c r="E8" s="11" t="s">
        <v>23</v>
      </c>
      <c r="F8" s="13" t="s">
        <v>33</v>
      </c>
      <c r="G8" s="13">
        <v>66.9</v>
      </c>
      <c r="H8" s="13"/>
      <c r="I8" s="13">
        <v>66.9</v>
      </c>
      <c r="J8" s="13"/>
      <c r="K8" s="17">
        <v>-1</v>
      </c>
      <c r="L8" s="16">
        <f>I8*0.5</f>
        <v>33.45</v>
      </c>
      <c r="M8" s="13" t="s">
        <v>25</v>
      </c>
    </row>
    <row r="9" s="2" customFormat="1" ht="25" customHeight="1" spans="1:13">
      <c r="A9" s="11" t="str">
        <f>"203"</f>
        <v>203</v>
      </c>
      <c r="B9" s="12" t="s">
        <v>34</v>
      </c>
      <c r="C9" s="11" t="s">
        <v>17</v>
      </c>
      <c r="D9" s="11" t="s">
        <v>35</v>
      </c>
      <c r="E9" s="11" t="str">
        <f>"汉族"</f>
        <v>汉族</v>
      </c>
      <c r="F9" s="13" t="s">
        <v>36</v>
      </c>
      <c r="G9" s="13">
        <v>62.9</v>
      </c>
      <c r="H9" s="13"/>
      <c r="I9" s="13">
        <f>G9+H9</f>
        <v>62.9</v>
      </c>
      <c r="J9" s="13"/>
      <c r="K9" s="18">
        <v>77.58</v>
      </c>
      <c r="L9" s="16">
        <f>I9*0.5+K9*0.5</f>
        <v>70.24</v>
      </c>
      <c r="M9" s="13" t="s">
        <v>21</v>
      </c>
    </row>
    <row r="10" s="2" customFormat="1" ht="25" customHeight="1" spans="1:13">
      <c r="A10" s="11" t="str">
        <f>"203"</f>
        <v>203</v>
      </c>
      <c r="B10" s="12" t="s">
        <v>34</v>
      </c>
      <c r="C10" s="11" t="s">
        <v>17</v>
      </c>
      <c r="D10" s="11" t="s">
        <v>37</v>
      </c>
      <c r="E10" s="11" t="str">
        <f>"蒙古族"</f>
        <v>蒙古族</v>
      </c>
      <c r="F10" s="13" t="s">
        <v>38</v>
      </c>
      <c r="G10" s="13">
        <v>53.3</v>
      </c>
      <c r="H10" s="13">
        <v>2.5</v>
      </c>
      <c r="I10" s="13">
        <f>G10+H10</f>
        <v>55.8</v>
      </c>
      <c r="J10" s="13"/>
      <c r="K10" s="16">
        <v>73.12</v>
      </c>
      <c r="L10" s="16">
        <f>I10*0.5+K10*0.5</f>
        <v>64.46</v>
      </c>
      <c r="M10" s="13" t="s">
        <v>25</v>
      </c>
    </row>
    <row r="11" s="2" customFormat="1" ht="25" customHeight="1" spans="1:13">
      <c r="A11" s="11" t="str">
        <f>"203"</f>
        <v>203</v>
      </c>
      <c r="B11" s="12" t="s">
        <v>34</v>
      </c>
      <c r="C11" s="11" t="s">
        <v>17</v>
      </c>
      <c r="D11" s="11" t="s">
        <v>39</v>
      </c>
      <c r="E11" s="11" t="str">
        <f>"汉族"</f>
        <v>汉族</v>
      </c>
      <c r="F11" s="13" t="s">
        <v>40</v>
      </c>
      <c r="G11" s="13">
        <v>60.8</v>
      </c>
      <c r="H11" s="13"/>
      <c r="I11" s="13">
        <f>G11+H11</f>
        <v>60.8</v>
      </c>
      <c r="J11" s="13"/>
      <c r="K11" s="17">
        <v>-1</v>
      </c>
      <c r="L11" s="16">
        <f>I11*0.5</f>
        <v>30.4</v>
      </c>
      <c r="M11" s="13" t="s">
        <v>25</v>
      </c>
    </row>
    <row r="12" s="2" customFormat="1" ht="25" customHeight="1" spans="1:13">
      <c r="A12" s="11" t="s">
        <v>41</v>
      </c>
      <c r="B12" s="12" t="s">
        <v>42</v>
      </c>
      <c r="C12" s="11" t="s">
        <v>17</v>
      </c>
      <c r="D12" s="11" t="s">
        <v>43</v>
      </c>
      <c r="E12" s="11" t="s">
        <v>23</v>
      </c>
      <c r="F12" s="13" t="s">
        <v>44</v>
      </c>
      <c r="G12" s="13">
        <v>71</v>
      </c>
      <c r="H12" s="13"/>
      <c r="I12" s="13">
        <v>71</v>
      </c>
      <c r="J12" s="13"/>
      <c r="K12" s="16">
        <v>73.58</v>
      </c>
      <c r="L12" s="16">
        <f t="shared" ref="L12:L26" si="0">I12*0.5+K12*0.5</f>
        <v>72.29</v>
      </c>
      <c r="M12" s="13" t="s">
        <v>21</v>
      </c>
    </row>
    <row r="13" s="2" customFormat="1" ht="25" customHeight="1" spans="1:13">
      <c r="A13" s="11" t="s">
        <v>41</v>
      </c>
      <c r="B13" s="12" t="s">
        <v>42</v>
      </c>
      <c r="C13" s="11" t="s">
        <v>17</v>
      </c>
      <c r="D13" s="11" t="s">
        <v>45</v>
      </c>
      <c r="E13" s="11" t="s">
        <v>23</v>
      </c>
      <c r="F13" s="13" t="s">
        <v>46</v>
      </c>
      <c r="G13" s="13">
        <v>65.3</v>
      </c>
      <c r="H13" s="13"/>
      <c r="I13" s="13">
        <v>65.3</v>
      </c>
      <c r="J13" s="13"/>
      <c r="K13" s="16">
        <v>76.64</v>
      </c>
      <c r="L13" s="16">
        <f t="shared" si="0"/>
        <v>70.97</v>
      </c>
      <c r="M13" s="13" t="s">
        <v>25</v>
      </c>
    </row>
    <row r="14" s="2" customFormat="1" ht="25" customHeight="1" spans="1:13">
      <c r="A14" s="11" t="s">
        <v>41</v>
      </c>
      <c r="B14" s="12" t="s">
        <v>42</v>
      </c>
      <c r="C14" s="11" t="s">
        <v>17</v>
      </c>
      <c r="D14" s="11" t="s">
        <v>47</v>
      </c>
      <c r="E14" s="11" t="s">
        <v>19</v>
      </c>
      <c r="F14" s="13" t="s">
        <v>48</v>
      </c>
      <c r="G14" s="13">
        <v>62.1</v>
      </c>
      <c r="H14" s="13">
        <v>2.5</v>
      </c>
      <c r="I14" s="13">
        <v>64.6</v>
      </c>
      <c r="J14" s="13"/>
      <c r="K14" s="16">
        <v>77.14</v>
      </c>
      <c r="L14" s="16">
        <f t="shared" si="0"/>
        <v>70.87</v>
      </c>
      <c r="M14" s="13" t="s">
        <v>25</v>
      </c>
    </row>
    <row r="15" s="2" customFormat="1" ht="25" customHeight="1" spans="1:13">
      <c r="A15" s="11" t="s">
        <v>49</v>
      </c>
      <c r="B15" s="12" t="s">
        <v>50</v>
      </c>
      <c r="C15" s="11" t="s">
        <v>17</v>
      </c>
      <c r="D15" s="11" t="s">
        <v>51</v>
      </c>
      <c r="E15" s="11" t="s">
        <v>23</v>
      </c>
      <c r="F15" s="13" t="s">
        <v>52</v>
      </c>
      <c r="G15" s="13">
        <v>75.2</v>
      </c>
      <c r="H15" s="13"/>
      <c r="I15" s="13">
        <v>75.2</v>
      </c>
      <c r="J15" s="13"/>
      <c r="K15" s="16">
        <v>80.24</v>
      </c>
      <c r="L15" s="16">
        <f t="shared" si="0"/>
        <v>77.72</v>
      </c>
      <c r="M15" s="13" t="s">
        <v>21</v>
      </c>
    </row>
    <row r="16" s="2" customFormat="1" ht="25" customHeight="1" spans="1:13">
      <c r="A16" s="11" t="s">
        <v>49</v>
      </c>
      <c r="B16" s="12" t="s">
        <v>50</v>
      </c>
      <c r="C16" s="11" t="s">
        <v>17</v>
      </c>
      <c r="D16" s="11" t="s">
        <v>53</v>
      </c>
      <c r="E16" s="11" t="s">
        <v>19</v>
      </c>
      <c r="F16" s="13" t="s">
        <v>54</v>
      </c>
      <c r="G16" s="13">
        <v>65.9</v>
      </c>
      <c r="H16" s="13">
        <v>2.5</v>
      </c>
      <c r="I16" s="13">
        <v>68.4</v>
      </c>
      <c r="J16" s="13"/>
      <c r="K16" s="16">
        <v>77.98</v>
      </c>
      <c r="L16" s="16">
        <f t="shared" si="0"/>
        <v>73.19</v>
      </c>
      <c r="M16" s="13" t="s">
        <v>25</v>
      </c>
    </row>
    <row r="17" s="2" customFormat="1" ht="25" customHeight="1" spans="1:13">
      <c r="A17" s="11" t="s">
        <v>49</v>
      </c>
      <c r="B17" s="12" t="s">
        <v>50</v>
      </c>
      <c r="C17" s="11" t="s">
        <v>17</v>
      </c>
      <c r="D17" s="11" t="s">
        <v>55</v>
      </c>
      <c r="E17" s="11" t="s">
        <v>23</v>
      </c>
      <c r="F17" s="13" t="s">
        <v>56</v>
      </c>
      <c r="G17" s="13">
        <v>52.7</v>
      </c>
      <c r="H17" s="13"/>
      <c r="I17" s="13">
        <v>52.7</v>
      </c>
      <c r="J17" s="13"/>
      <c r="K17" s="16">
        <v>77.74</v>
      </c>
      <c r="L17" s="16">
        <f t="shared" si="0"/>
        <v>65.22</v>
      </c>
      <c r="M17" s="13" t="s">
        <v>25</v>
      </c>
    </row>
    <row r="18" s="2" customFormat="1" ht="25" customHeight="1" spans="1:13">
      <c r="A18" s="11" t="s">
        <v>57</v>
      </c>
      <c r="B18" s="12" t="s">
        <v>34</v>
      </c>
      <c r="C18" s="11" t="s">
        <v>58</v>
      </c>
      <c r="D18" s="11" t="s">
        <v>59</v>
      </c>
      <c r="E18" s="11" t="s">
        <v>19</v>
      </c>
      <c r="F18" s="13" t="s">
        <v>60</v>
      </c>
      <c r="G18" s="13">
        <v>82.7</v>
      </c>
      <c r="H18" s="13">
        <v>2.5</v>
      </c>
      <c r="I18" s="13">
        <v>85.2</v>
      </c>
      <c r="J18" s="13"/>
      <c r="K18" s="16">
        <v>79</v>
      </c>
      <c r="L18" s="16">
        <f t="shared" si="0"/>
        <v>82.1</v>
      </c>
      <c r="M18" s="13" t="s">
        <v>21</v>
      </c>
    </row>
    <row r="19" s="2" customFormat="1" ht="25" customHeight="1" spans="1:13">
      <c r="A19" s="11" t="s">
        <v>57</v>
      </c>
      <c r="B19" s="12" t="s">
        <v>34</v>
      </c>
      <c r="C19" s="11" t="s">
        <v>58</v>
      </c>
      <c r="D19" s="11" t="s">
        <v>61</v>
      </c>
      <c r="E19" s="11" t="s">
        <v>23</v>
      </c>
      <c r="F19" s="13" t="s">
        <v>62</v>
      </c>
      <c r="G19" s="13">
        <v>68.2</v>
      </c>
      <c r="H19" s="13"/>
      <c r="I19" s="13">
        <v>68.2</v>
      </c>
      <c r="J19" s="13"/>
      <c r="K19" s="16">
        <v>76.2</v>
      </c>
      <c r="L19" s="16">
        <f t="shared" si="0"/>
        <v>72.2</v>
      </c>
      <c r="M19" s="13" t="s">
        <v>21</v>
      </c>
    </row>
    <row r="20" s="2" customFormat="1" ht="25" customHeight="1" spans="1:13">
      <c r="A20" s="11" t="s">
        <v>57</v>
      </c>
      <c r="B20" s="12" t="s">
        <v>34</v>
      </c>
      <c r="C20" s="11" t="s">
        <v>58</v>
      </c>
      <c r="D20" s="11" t="s">
        <v>63</v>
      </c>
      <c r="E20" s="11" t="s">
        <v>23</v>
      </c>
      <c r="F20" s="13" t="s">
        <v>64</v>
      </c>
      <c r="G20" s="13">
        <v>66.1</v>
      </c>
      <c r="H20" s="13"/>
      <c r="I20" s="13">
        <v>66.1</v>
      </c>
      <c r="J20" s="13"/>
      <c r="K20" s="16">
        <v>78.24</v>
      </c>
      <c r="L20" s="16">
        <f t="shared" si="0"/>
        <v>72.17</v>
      </c>
      <c r="M20" s="13" t="s">
        <v>21</v>
      </c>
    </row>
    <row r="21" s="2" customFormat="1" ht="25" customHeight="1" spans="1:13">
      <c r="A21" s="11" t="s">
        <v>57</v>
      </c>
      <c r="B21" s="12" t="s">
        <v>34</v>
      </c>
      <c r="C21" s="11" t="s">
        <v>58</v>
      </c>
      <c r="D21" s="11" t="s">
        <v>65</v>
      </c>
      <c r="E21" s="11" t="s">
        <v>23</v>
      </c>
      <c r="F21" s="13" t="s">
        <v>66</v>
      </c>
      <c r="G21" s="13">
        <v>65.3</v>
      </c>
      <c r="H21" s="13"/>
      <c r="I21" s="13">
        <v>65.3</v>
      </c>
      <c r="J21" s="13"/>
      <c r="K21" s="16">
        <v>78.2</v>
      </c>
      <c r="L21" s="16">
        <f t="shared" si="0"/>
        <v>71.75</v>
      </c>
      <c r="M21" s="13" t="s">
        <v>21</v>
      </c>
    </row>
    <row r="22" s="2" customFormat="1" ht="25" customHeight="1" spans="1:13">
      <c r="A22" s="11" t="s">
        <v>57</v>
      </c>
      <c r="B22" s="12" t="s">
        <v>34</v>
      </c>
      <c r="C22" s="11" t="s">
        <v>58</v>
      </c>
      <c r="D22" s="11" t="s">
        <v>67</v>
      </c>
      <c r="E22" s="11" t="s">
        <v>19</v>
      </c>
      <c r="F22" s="13" t="s">
        <v>68</v>
      </c>
      <c r="G22" s="13">
        <v>60</v>
      </c>
      <c r="H22" s="13">
        <v>2.5</v>
      </c>
      <c r="I22" s="13">
        <v>62.5</v>
      </c>
      <c r="J22" s="13"/>
      <c r="K22" s="16">
        <v>75.32</v>
      </c>
      <c r="L22" s="16">
        <f t="shared" si="0"/>
        <v>68.91</v>
      </c>
      <c r="M22" s="13" t="s">
        <v>21</v>
      </c>
    </row>
    <row r="23" s="2" customFormat="1" ht="25" customHeight="1" spans="1:13">
      <c r="A23" s="11" t="s">
        <v>57</v>
      </c>
      <c r="B23" s="12" t="s">
        <v>34</v>
      </c>
      <c r="C23" s="11" t="s">
        <v>58</v>
      </c>
      <c r="D23" s="11" t="s">
        <v>69</v>
      </c>
      <c r="E23" s="11" t="s">
        <v>19</v>
      </c>
      <c r="F23" s="13" t="s">
        <v>70</v>
      </c>
      <c r="G23" s="13">
        <v>58.8</v>
      </c>
      <c r="H23" s="13">
        <v>2.5</v>
      </c>
      <c r="I23" s="13">
        <v>61.3</v>
      </c>
      <c r="J23" s="13"/>
      <c r="K23" s="16">
        <v>76.28</v>
      </c>
      <c r="L23" s="16">
        <f t="shared" si="0"/>
        <v>68.79</v>
      </c>
      <c r="M23" s="13" t="s">
        <v>25</v>
      </c>
    </row>
    <row r="24" s="2" customFormat="1" ht="25" customHeight="1" spans="1:13">
      <c r="A24" s="11" t="s">
        <v>57</v>
      </c>
      <c r="B24" s="12" t="s">
        <v>34</v>
      </c>
      <c r="C24" s="11" t="s">
        <v>58</v>
      </c>
      <c r="D24" s="11" t="s">
        <v>71</v>
      </c>
      <c r="E24" s="11" t="s">
        <v>23</v>
      </c>
      <c r="F24" s="13" t="s">
        <v>72</v>
      </c>
      <c r="G24" s="13">
        <v>60.1</v>
      </c>
      <c r="H24" s="13"/>
      <c r="I24" s="13">
        <v>60.1</v>
      </c>
      <c r="J24" s="13"/>
      <c r="K24" s="16">
        <v>75.8</v>
      </c>
      <c r="L24" s="16">
        <f t="shared" si="0"/>
        <v>67.95</v>
      </c>
      <c r="M24" s="13" t="s">
        <v>25</v>
      </c>
    </row>
    <row r="25" s="2" customFormat="1" ht="25" customHeight="1" spans="1:13">
      <c r="A25" s="11" t="s">
        <v>57</v>
      </c>
      <c r="B25" s="12" t="s">
        <v>34</v>
      </c>
      <c r="C25" s="11" t="s">
        <v>58</v>
      </c>
      <c r="D25" s="11" t="s">
        <v>73</v>
      </c>
      <c r="E25" s="11" t="s">
        <v>23</v>
      </c>
      <c r="F25" s="13" t="s">
        <v>74</v>
      </c>
      <c r="G25" s="13">
        <v>57.1</v>
      </c>
      <c r="H25" s="13"/>
      <c r="I25" s="13">
        <v>57.1</v>
      </c>
      <c r="J25" s="13"/>
      <c r="K25" s="16">
        <v>77.48</v>
      </c>
      <c r="L25" s="16">
        <f t="shared" si="0"/>
        <v>67.29</v>
      </c>
      <c r="M25" s="13" t="s">
        <v>25</v>
      </c>
    </row>
    <row r="26" s="2" customFormat="1" ht="25" customHeight="1" spans="1:13">
      <c r="A26" s="11" t="s">
        <v>57</v>
      </c>
      <c r="B26" s="12" t="s">
        <v>34</v>
      </c>
      <c r="C26" s="11" t="s">
        <v>58</v>
      </c>
      <c r="D26" s="11" t="s">
        <v>75</v>
      </c>
      <c r="E26" s="11" t="s">
        <v>23</v>
      </c>
      <c r="F26" s="13" t="s">
        <v>76</v>
      </c>
      <c r="G26" s="13">
        <v>58.9</v>
      </c>
      <c r="H26" s="13"/>
      <c r="I26" s="13">
        <v>58.9</v>
      </c>
      <c r="J26" s="13"/>
      <c r="K26" s="16">
        <v>73.1</v>
      </c>
      <c r="L26" s="16">
        <f t="shared" si="0"/>
        <v>66</v>
      </c>
      <c r="M26" s="13" t="s">
        <v>25</v>
      </c>
    </row>
    <row r="27" s="2" customFormat="1" ht="25" customHeight="1" spans="1:13">
      <c r="A27" s="11" t="s">
        <v>57</v>
      </c>
      <c r="B27" s="12" t="s">
        <v>34</v>
      </c>
      <c r="C27" s="11" t="s">
        <v>58</v>
      </c>
      <c r="D27" s="11" t="s">
        <v>77</v>
      </c>
      <c r="E27" s="11" t="s">
        <v>23</v>
      </c>
      <c r="F27" s="13" t="s">
        <v>78</v>
      </c>
      <c r="G27" s="13">
        <v>76.3</v>
      </c>
      <c r="H27" s="13"/>
      <c r="I27" s="13">
        <v>76.3</v>
      </c>
      <c r="J27" s="13"/>
      <c r="K27" s="17">
        <v>-1</v>
      </c>
      <c r="L27" s="16">
        <f t="shared" ref="L27:L32" si="1">I27*0.5</f>
        <v>38.15</v>
      </c>
      <c r="M27" s="13" t="s">
        <v>25</v>
      </c>
    </row>
    <row r="28" s="2" customFormat="1" ht="25" customHeight="1" spans="1:13">
      <c r="A28" s="11" t="s">
        <v>57</v>
      </c>
      <c r="B28" s="12" t="s">
        <v>34</v>
      </c>
      <c r="C28" s="11" t="s">
        <v>58</v>
      </c>
      <c r="D28" s="11" t="s">
        <v>79</v>
      </c>
      <c r="E28" s="11" t="s">
        <v>23</v>
      </c>
      <c r="F28" s="13" t="s">
        <v>80</v>
      </c>
      <c r="G28" s="13">
        <v>72.1</v>
      </c>
      <c r="H28" s="13"/>
      <c r="I28" s="13">
        <v>72.1</v>
      </c>
      <c r="J28" s="13"/>
      <c r="K28" s="17">
        <v>-1</v>
      </c>
      <c r="L28" s="16">
        <f t="shared" si="1"/>
        <v>36.05</v>
      </c>
      <c r="M28" s="13" t="s">
        <v>25</v>
      </c>
    </row>
    <row r="29" s="2" customFormat="1" ht="25" customHeight="1" spans="1:13">
      <c r="A29" s="11" t="s">
        <v>57</v>
      </c>
      <c r="B29" s="12" t="s">
        <v>34</v>
      </c>
      <c r="C29" s="11" t="s">
        <v>58</v>
      </c>
      <c r="D29" s="11" t="s">
        <v>81</v>
      </c>
      <c r="E29" s="11" t="s">
        <v>19</v>
      </c>
      <c r="F29" s="13" t="s">
        <v>82</v>
      </c>
      <c r="G29" s="13">
        <v>64.2</v>
      </c>
      <c r="H29" s="13">
        <v>2.5</v>
      </c>
      <c r="I29" s="13">
        <v>66.7</v>
      </c>
      <c r="J29" s="13"/>
      <c r="K29" s="17">
        <v>-1</v>
      </c>
      <c r="L29" s="16">
        <f t="shared" si="1"/>
        <v>33.35</v>
      </c>
      <c r="M29" s="13" t="s">
        <v>25</v>
      </c>
    </row>
    <row r="30" s="2" customFormat="1" ht="25" customHeight="1" spans="1:13">
      <c r="A30" s="11" t="s">
        <v>57</v>
      </c>
      <c r="B30" s="12" t="s">
        <v>34</v>
      </c>
      <c r="C30" s="11" t="s">
        <v>58</v>
      </c>
      <c r="D30" s="11" t="s">
        <v>83</v>
      </c>
      <c r="E30" s="11" t="s">
        <v>23</v>
      </c>
      <c r="F30" s="13" t="s">
        <v>84</v>
      </c>
      <c r="G30" s="13">
        <v>64.7</v>
      </c>
      <c r="H30" s="13"/>
      <c r="I30" s="13">
        <v>64.7</v>
      </c>
      <c r="J30" s="13"/>
      <c r="K30" s="17">
        <v>-1</v>
      </c>
      <c r="L30" s="16">
        <f t="shared" si="1"/>
        <v>32.35</v>
      </c>
      <c r="M30" s="13" t="s">
        <v>25</v>
      </c>
    </row>
    <row r="31" s="2" customFormat="1" ht="25" customHeight="1" spans="1:13">
      <c r="A31" s="11" t="s">
        <v>57</v>
      </c>
      <c r="B31" s="12" t="s">
        <v>34</v>
      </c>
      <c r="C31" s="11" t="s">
        <v>58</v>
      </c>
      <c r="D31" s="11" t="s">
        <v>85</v>
      </c>
      <c r="E31" s="11" t="s">
        <v>23</v>
      </c>
      <c r="F31" s="13" t="s">
        <v>86</v>
      </c>
      <c r="G31" s="13">
        <v>64.2</v>
      </c>
      <c r="H31" s="13"/>
      <c r="I31" s="13">
        <v>64.2</v>
      </c>
      <c r="J31" s="13"/>
      <c r="K31" s="17">
        <v>-1</v>
      </c>
      <c r="L31" s="16">
        <f t="shared" si="1"/>
        <v>32.1</v>
      </c>
      <c r="M31" s="13" t="s">
        <v>25</v>
      </c>
    </row>
    <row r="32" s="2" customFormat="1" ht="25" customHeight="1" spans="1:13">
      <c r="A32" s="11" t="s">
        <v>57</v>
      </c>
      <c r="B32" s="12" t="s">
        <v>34</v>
      </c>
      <c r="C32" s="11" t="s">
        <v>58</v>
      </c>
      <c r="D32" s="11" t="s">
        <v>87</v>
      </c>
      <c r="E32" s="11" t="s">
        <v>23</v>
      </c>
      <c r="F32" s="13" t="s">
        <v>88</v>
      </c>
      <c r="G32" s="13">
        <v>56.6</v>
      </c>
      <c r="H32" s="13"/>
      <c r="I32" s="13">
        <v>56.6</v>
      </c>
      <c r="J32" s="13"/>
      <c r="K32" s="17">
        <v>-1</v>
      </c>
      <c r="L32" s="16">
        <f t="shared" si="1"/>
        <v>28.3</v>
      </c>
      <c r="M32" s="13" t="s">
        <v>25</v>
      </c>
    </row>
    <row r="33" s="2" customFormat="1" ht="25" customHeight="1" spans="1:13">
      <c r="A33" s="11" t="s">
        <v>89</v>
      </c>
      <c r="B33" s="12" t="s">
        <v>90</v>
      </c>
      <c r="C33" s="11" t="s">
        <v>58</v>
      </c>
      <c r="D33" s="11" t="s">
        <v>91</v>
      </c>
      <c r="E33" s="11" t="s">
        <v>23</v>
      </c>
      <c r="F33" s="13" t="s">
        <v>92</v>
      </c>
      <c r="G33" s="13">
        <v>50.9</v>
      </c>
      <c r="H33" s="13"/>
      <c r="I33" s="11">
        <v>50.9</v>
      </c>
      <c r="J33" s="11"/>
      <c r="K33" s="19">
        <v>75.74</v>
      </c>
      <c r="L33" s="19">
        <f>I33*0.5+K33*0.5</f>
        <v>63.32</v>
      </c>
      <c r="M33" s="13" t="s">
        <v>21</v>
      </c>
    </row>
    <row r="34" s="2" customFormat="1" ht="25" customHeight="1" spans="1:13">
      <c r="A34" s="11" t="s">
        <v>89</v>
      </c>
      <c r="B34" s="12" t="s">
        <v>90</v>
      </c>
      <c r="C34" s="11" t="s">
        <v>58</v>
      </c>
      <c r="D34" s="11" t="s">
        <v>93</v>
      </c>
      <c r="E34" s="11" t="s">
        <v>23</v>
      </c>
      <c r="F34" s="13" t="s">
        <v>94</v>
      </c>
      <c r="G34" s="13">
        <v>52.7</v>
      </c>
      <c r="H34" s="13"/>
      <c r="I34" s="11">
        <v>52.7</v>
      </c>
      <c r="J34" s="11"/>
      <c r="K34" s="19">
        <v>72.46</v>
      </c>
      <c r="L34" s="19">
        <f>I34*0.5+K34*0.5</f>
        <v>62.58</v>
      </c>
      <c r="M34" s="13" t="s">
        <v>25</v>
      </c>
    </row>
    <row r="35" s="2" customFormat="1" ht="25" customHeight="1" spans="1:13">
      <c r="A35" s="11" t="s">
        <v>89</v>
      </c>
      <c r="B35" s="12" t="s">
        <v>90</v>
      </c>
      <c r="C35" s="11" t="s">
        <v>58</v>
      </c>
      <c r="D35" s="11" t="s">
        <v>95</v>
      </c>
      <c r="E35" s="11" t="s">
        <v>23</v>
      </c>
      <c r="F35" s="13" t="s">
        <v>96</v>
      </c>
      <c r="G35" s="13">
        <v>49.2</v>
      </c>
      <c r="H35" s="13"/>
      <c r="I35" s="11">
        <v>49.2</v>
      </c>
      <c r="J35" s="11"/>
      <c r="K35" s="19">
        <v>73.9</v>
      </c>
      <c r="L35" s="19">
        <f>I35*0.5+K35*0.5</f>
        <v>61.55</v>
      </c>
      <c r="M35" s="13" t="s">
        <v>25</v>
      </c>
    </row>
    <row r="36" s="2" customFormat="1" ht="25" customHeight="1" spans="1:13">
      <c r="A36" s="11" t="s">
        <v>97</v>
      </c>
      <c r="B36" s="12" t="s">
        <v>98</v>
      </c>
      <c r="C36" s="11" t="s">
        <v>58</v>
      </c>
      <c r="D36" s="11" t="s">
        <v>99</v>
      </c>
      <c r="E36" s="11" t="s">
        <v>23</v>
      </c>
      <c r="F36" s="13" t="s">
        <v>100</v>
      </c>
      <c r="G36" s="13">
        <v>75.3</v>
      </c>
      <c r="H36" s="13"/>
      <c r="I36" s="11">
        <v>75.3</v>
      </c>
      <c r="J36" s="11"/>
      <c r="K36" s="19">
        <v>76.34</v>
      </c>
      <c r="L36" s="19">
        <f>I36*0.5+K36*0.5</f>
        <v>75.82</v>
      </c>
      <c r="M36" s="13" t="s">
        <v>21</v>
      </c>
    </row>
    <row r="37" s="2" customFormat="1" ht="25" customHeight="1" spans="1:13">
      <c r="A37" s="11" t="s">
        <v>97</v>
      </c>
      <c r="B37" s="12" t="s">
        <v>98</v>
      </c>
      <c r="C37" s="11" t="s">
        <v>58</v>
      </c>
      <c r="D37" s="11" t="s">
        <v>101</v>
      </c>
      <c r="E37" s="11" t="s">
        <v>23</v>
      </c>
      <c r="F37" s="13" t="s">
        <v>102</v>
      </c>
      <c r="G37" s="13">
        <v>70.6</v>
      </c>
      <c r="H37" s="13"/>
      <c r="I37" s="11">
        <v>70.6</v>
      </c>
      <c r="J37" s="11"/>
      <c r="K37" s="19">
        <v>78.34</v>
      </c>
      <c r="L37" s="19">
        <f>I37*0.5+K37*0.5</f>
        <v>74.47</v>
      </c>
      <c r="M37" s="13" t="s">
        <v>25</v>
      </c>
    </row>
    <row r="38" s="2" customFormat="1" ht="25" customHeight="1" spans="1:13">
      <c r="A38" s="11" t="s">
        <v>97</v>
      </c>
      <c r="B38" s="12" t="s">
        <v>98</v>
      </c>
      <c r="C38" s="11" t="s">
        <v>58</v>
      </c>
      <c r="D38" s="11" t="s">
        <v>103</v>
      </c>
      <c r="E38" s="11" t="s">
        <v>23</v>
      </c>
      <c r="F38" s="13" t="s">
        <v>104</v>
      </c>
      <c r="G38" s="13">
        <v>69.3</v>
      </c>
      <c r="H38" s="13"/>
      <c r="I38" s="11">
        <v>69.3</v>
      </c>
      <c r="J38" s="11"/>
      <c r="K38" s="20">
        <v>-1</v>
      </c>
      <c r="L38" s="16">
        <f>I38*0.5</f>
        <v>34.65</v>
      </c>
      <c r="M38" s="13" t="s">
        <v>25</v>
      </c>
    </row>
    <row r="39" s="2" customFormat="1" ht="25" customHeight="1" spans="1:13">
      <c r="A39" s="11" t="s">
        <v>105</v>
      </c>
      <c r="B39" s="12" t="s">
        <v>106</v>
      </c>
      <c r="C39" s="11" t="s">
        <v>58</v>
      </c>
      <c r="D39" s="11" t="s">
        <v>107</v>
      </c>
      <c r="E39" s="11" t="s">
        <v>23</v>
      </c>
      <c r="F39" s="13" t="s">
        <v>108</v>
      </c>
      <c r="G39" s="13">
        <v>58.4</v>
      </c>
      <c r="H39" s="13"/>
      <c r="I39" s="13">
        <v>58.4</v>
      </c>
      <c r="J39" s="13"/>
      <c r="K39" s="16">
        <v>78.7</v>
      </c>
      <c r="L39" s="16">
        <f t="shared" ref="L39:L45" si="2">I39*0.5+K39*0.5</f>
        <v>68.55</v>
      </c>
      <c r="M39" s="13" t="s">
        <v>21</v>
      </c>
    </row>
    <row r="40" s="2" customFormat="1" ht="25" customHeight="1" spans="1:13">
      <c r="A40" s="11" t="s">
        <v>105</v>
      </c>
      <c r="B40" s="12" t="s">
        <v>106</v>
      </c>
      <c r="C40" s="11" t="s">
        <v>58</v>
      </c>
      <c r="D40" s="11" t="s">
        <v>109</v>
      </c>
      <c r="E40" s="11" t="s">
        <v>23</v>
      </c>
      <c r="F40" s="13" t="s">
        <v>110</v>
      </c>
      <c r="G40" s="13">
        <v>58.9</v>
      </c>
      <c r="H40" s="13"/>
      <c r="I40" s="13">
        <v>58.9</v>
      </c>
      <c r="J40" s="13"/>
      <c r="K40" s="16">
        <v>77.84</v>
      </c>
      <c r="L40" s="16">
        <f t="shared" si="2"/>
        <v>68.37</v>
      </c>
      <c r="M40" s="13" t="s">
        <v>21</v>
      </c>
    </row>
    <row r="41" s="2" customFormat="1" ht="25" customHeight="1" spans="1:13">
      <c r="A41" s="11" t="s">
        <v>105</v>
      </c>
      <c r="B41" s="12" t="s">
        <v>106</v>
      </c>
      <c r="C41" s="11" t="s">
        <v>58</v>
      </c>
      <c r="D41" s="11" t="s">
        <v>111</v>
      </c>
      <c r="E41" s="11" t="s">
        <v>23</v>
      </c>
      <c r="F41" s="13" t="s">
        <v>112</v>
      </c>
      <c r="G41" s="13">
        <v>57</v>
      </c>
      <c r="H41" s="13"/>
      <c r="I41" s="13">
        <v>57</v>
      </c>
      <c r="J41" s="13"/>
      <c r="K41" s="16">
        <v>79.38</v>
      </c>
      <c r="L41" s="16">
        <f t="shared" si="2"/>
        <v>68.19</v>
      </c>
      <c r="M41" s="13" t="s">
        <v>21</v>
      </c>
    </row>
    <row r="42" s="2" customFormat="1" ht="25" customHeight="1" spans="1:13">
      <c r="A42" s="11" t="s">
        <v>105</v>
      </c>
      <c r="B42" s="12" t="s">
        <v>106</v>
      </c>
      <c r="C42" s="11" t="s">
        <v>58</v>
      </c>
      <c r="D42" s="11" t="s">
        <v>113</v>
      </c>
      <c r="E42" s="11" t="s">
        <v>23</v>
      </c>
      <c r="F42" s="13" t="s">
        <v>114</v>
      </c>
      <c r="G42" s="13">
        <v>51.6</v>
      </c>
      <c r="H42" s="13"/>
      <c r="I42" s="13">
        <v>51.6</v>
      </c>
      <c r="J42" s="13"/>
      <c r="K42" s="16">
        <v>78.48</v>
      </c>
      <c r="L42" s="16">
        <f t="shared" si="2"/>
        <v>65.04</v>
      </c>
      <c r="M42" s="13" t="s">
        <v>25</v>
      </c>
    </row>
    <row r="43" s="2" customFormat="1" ht="25" customHeight="1" spans="1:13">
      <c r="A43" s="11" t="s">
        <v>105</v>
      </c>
      <c r="B43" s="12" t="s">
        <v>106</v>
      </c>
      <c r="C43" s="11" t="s">
        <v>58</v>
      </c>
      <c r="D43" s="11" t="s">
        <v>115</v>
      </c>
      <c r="E43" s="11" t="s">
        <v>23</v>
      </c>
      <c r="F43" s="13" t="s">
        <v>116</v>
      </c>
      <c r="G43" s="13">
        <v>48.1</v>
      </c>
      <c r="H43" s="13"/>
      <c r="I43" s="13">
        <v>48.1</v>
      </c>
      <c r="J43" s="13"/>
      <c r="K43" s="16">
        <v>80.52</v>
      </c>
      <c r="L43" s="16">
        <f t="shared" si="2"/>
        <v>64.31</v>
      </c>
      <c r="M43" s="13" t="s">
        <v>25</v>
      </c>
    </row>
    <row r="44" s="2" customFormat="1" ht="25" customHeight="1" spans="1:13">
      <c r="A44" s="11" t="s">
        <v>105</v>
      </c>
      <c r="B44" s="12" t="s">
        <v>106</v>
      </c>
      <c r="C44" s="11" t="s">
        <v>58</v>
      </c>
      <c r="D44" s="11" t="s">
        <v>117</v>
      </c>
      <c r="E44" s="11" t="s">
        <v>23</v>
      </c>
      <c r="F44" s="13">
        <v>24213012910</v>
      </c>
      <c r="G44" s="13">
        <v>43.5</v>
      </c>
      <c r="H44" s="13"/>
      <c r="I44" s="13">
        <v>43.5</v>
      </c>
      <c r="J44" s="13"/>
      <c r="K44" s="16">
        <v>78.76</v>
      </c>
      <c r="L44" s="16">
        <f t="shared" si="2"/>
        <v>61.13</v>
      </c>
      <c r="M44" s="13" t="s">
        <v>25</v>
      </c>
    </row>
    <row r="45" s="2" customFormat="1" ht="25" customHeight="1" spans="1:13">
      <c r="A45" s="11" t="s">
        <v>105</v>
      </c>
      <c r="B45" s="12" t="s">
        <v>106</v>
      </c>
      <c r="C45" s="11" t="s">
        <v>58</v>
      </c>
      <c r="D45" s="11" t="s">
        <v>118</v>
      </c>
      <c r="E45" s="11" t="s">
        <v>23</v>
      </c>
      <c r="F45" s="13" t="s">
        <v>119</v>
      </c>
      <c r="G45" s="13">
        <v>40</v>
      </c>
      <c r="H45" s="13"/>
      <c r="I45" s="13">
        <v>40</v>
      </c>
      <c r="J45" s="13"/>
      <c r="K45" s="16">
        <v>75.7</v>
      </c>
      <c r="L45" s="16">
        <f t="shared" si="2"/>
        <v>57.85</v>
      </c>
      <c r="M45" s="13" t="s">
        <v>25</v>
      </c>
    </row>
    <row r="46" s="2" customFormat="1" ht="25" customHeight="1" spans="1:13">
      <c r="A46" s="11" t="s">
        <v>105</v>
      </c>
      <c r="B46" s="12" t="s">
        <v>106</v>
      </c>
      <c r="C46" s="11" t="s">
        <v>58</v>
      </c>
      <c r="D46" s="11" t="s">
        <v>120</v>
      </c>
      <c r="E46" s="11" t="s">
        <v>23</v>
      </c>
      <c r="F46" s="13" t="s">
        <v>121</v>
      </c>
      <c r="G46" s="13">
        <v>50.5</v>
      </c>
      <c r="H46" s="13"/>
      <c r="I46" s="13">
        <v>50.5</v>
      </c>
      <c r="J46" s="13"/>
      <c r="K46" s="17">
        <v>-1</v>
      </c>
      <c r="L46" s="16">
        <f>I46*0.5</f>
        <v>25.25</v>
      </c>
      <c r="M46" s="13" t="s">
        <v>25</v>
      </c>
    </row>
    <row r="47" s="2" customFormat="1" ht="25" customHeight="1" spans="1:13">
      <c r="A47" s="11" t="s">
        <v>105</v>
      </c>
      <c r="B47" s="12" t="s">
        <v>106</v>
      </c>
      <c r="C47" s="11" t="s">
        <v>58</v>
      </c>
      <c r="D47" s="11" t="s">
        <v>122</v>
      </c>
      <c r="E47" s="11" t="s">
        <v>23</v>
      </c>
      <c r="F47" s="13" t="s">
        <v>123</v>
      </c>
      <c r="G47" s="13">
        <v>49</v>
      </c>
      <c r="H47" s="13"/>
      <c r="I47" s="13">
        <v>49</v>
      </c>
      <c r="J47" s="13"/>
      <c r="K47" s="17">
        <v>-1</v>
      </c>
      <c r="L47" s="16">
        <f>I47*0.5</f>
        <v>24.5</v>
      </c>
      <c r="M47" s="13" t="s">
        <v>25</v>
      </c>
    </row>
    <row r="48" s="2" customFormat="1" ht="25" customHeight="1" spans="1:13">
      <c r="A48" s="11" t="s">
        <v>124</v>
      </c>
      <c r="B48" s="12" t="s">
        <v>125</v>
      </c>
      <c r="C48" s="11" t="s">
        <v>58</v>
      </c>
      <c r="D48" s="11" t="s">
        <v>126</v>
      </c>
      <c r="E48" s="11" t="s">
        <v>23</v>
      </c>
      <c r="F48" s="13" t="s">
        <v>127</v>
      </c>
      <c r="G48" s="13">
        <v>55.3</v>
      </c>
      <c r="H48" s="13"/>
      <c r="I48" s="13">
        <v>55.3</v>
      </c>
      <c r="J48" s="13"/>
      <c r="K48" s="16">
        <v>80.78</v>
      </c>
      <c r="L48" s="16">
        <f>I48*0.5+K48*0.5</f>
        <v>68.04</v>
      </c>
      <c r="M48" s="13" t="s">
        <v>21</v>
      </c>
    </row>
    <row r="49" s="2" customFormat="1" ht="25" customHeight="1" spans="1:13">
      <c r="A49" s="11" t="s">
        <v>124</v>
      </c>
      <c r="B49" s="12" t="s">
        <v>125</v>
      </c>
      <c r="C49" s="11" t="s">
        <v>58</v>
      </c>
      <c r="D49" s="11" t="s">
        <v>128</v>
      </c>
      <c r="E49" s="11" t="s">
        <v>23</v>
      </c>
      <c r="F49" s="13" t="s">
        <v>129</v>
      </c>
      <c r="G49" s="13">
        <v>52.1</v>
      </c>
      <c r="H49" s="13"/>
      <c r="I49" s="13">
        <v>52.1</v>
      </c>
      <c r="J49" s="13"/>
      <c r="K49" s="16">
        <v>82.14</v>
      </c>
      <c r="L49" s="16">
        <f>I49*0.5+K49*0.5</f>
        <v>67.12</v>
      </c>
      <c r="M49" s="13" t="s">
        <v>21</v>
      </c>
    </row>
    <row r="50" s="2" customFormat="1" ht="25" customHeight="1" spans="1:13">
      <c r="A50" s="11" t="s">
        <v>124</v>
      </c>
      <c r="B50" s="12" t="s">
        <v>125</v>
      </c>
      <c r="C50" s="11" t="s">
        <v>58</v>
      </c>
      <c r="D50" s="11" t="s">
        <v>130</v>
      </c>
      <c r="E50" s="11" t="s">
        <v>23</v>
      </c>
      <c r="F50" s="13" t="s">
        <v>131</v>
      </c>
      <c r="G50" s="13">
        <v>54.2</v>
      </c>
      <c r="H50" s="13"/>
      <c r="I50" s="13">
        <v>54.2</v>
      </c>
      <c r="J50" s="13"/>
      <c r="K50" s="16">
        <v>76.72</v>
      </c>
      <c r="L50" s="16">
        <f>I50*0.5+K50*0.5</f>
        <v>65.46</v>
      </c>
      <c r="M50" s="13" t="s">
        <v>25</v>
      </c>
    </row>
    <row r="51" s="2" customFormat="1" ht="25" customHeight="1" spans="1:13">
      <c r="A51" s="11" t="s">
        <v>124</v>
      </c>
      <c r="B51" s="12" t="s">
        <v>125</v>
      </c>
      <c r="C51" s="11" t="s">
        <v>58</v>
      </c>
      <c r="D51" s="11" t="s">
        <v>132</v>
      </c>
      <c r="E51" s="11" t="s">
        <v>23</v>
      </c>
      <c r="F51" s="13" t="s">
        <v>133</v>
      </c>
      <c r="G51" s="13">
        <v>49.9</v>
      </c>
      <c r="H51" s="13"/>
      <c r="I51" s="13">
        <v>49.9</v>
      </c>
      <c r="J51" s="13"/>
      <c r="K51" s="16">
        <v>77.14</v>
      </c>
      <c r="L51" s="16">
        <f>I51*0.5+K51*0.5</f>
        <v>63.52</v>
      </c>
      <c r="M51" s="13" t="s">
        <v>25</v>
      </c>
    </row>
    <row r="52" s="2" customFormat="1" ht="25" customHeight="1" spans="1:13">
      <c r="A52" s="11" t="s">
        <v>124</v>
      </c>
      <c r="B52" s="12" t="s">
        <v>125</v>
      </c>
      <c r="C52" s="11" t="s">
        <v>58</v>
      </c>
      <c r="D52" s="11" t="s">
        <v>134</v>
      </c>
      <c r="E52" s="11" t="s">
        <v>19</v>
      </c>
      <c r="F52" s="13" t="s">
        <v>135</v>
      </c>
      <c r="G52" s="13">
        <v>47.3</v>
      </c>
      <c r="H52" s="13">
        <v>2.5</v>
      </c>
      <c r="I52" s="13">
        <v>49.8</v>
      </c>
      <c r="J52" s="13"/>
      <c r="K52" s="16">
        <v>76.9</v>
      </c>
      <c r="L52" s="16">
        <f>I52*0.5+K52*0.5</f>
        <v>63.35</v>
      </c>
      <c r="M52" s="13" t="s">
        <v>25</v>
      </c>
    </row>
    <row r="53" s="2" customFormat="1" ht="25" customHeight="1" spans="1:13">
      <c r="A53" s="11" t="s">
        <v>124</v>
      </c>
      <c r="B53" s="12" t="s">
        <v>125</v>
      </c>
      <c r="C53" s="11" t="s">
        <v>58</v>
      </c>
      <c r="D53" s="11" t="s">
        <v>136</v>
      </c>
      <c r="E53" s="11" t="s">
        <v>23</v>
      </c>
      <c r="F53" s="13" t="s">
        <v>137</v>
      </c>
      <c r="G53" s="13">
        <v>49.7</v>
      </c>
      <c r="H53" s="13"/>
      <c r="I53" s="13">
        <v>49.7</v>
      </c>
      <c r="J53" s="13"/>
      <c r="K53" s="17">
        <v>-1</v>
      </c>
      <c r="L53" s="16">
        <f>I53*0.5</f>
        <v>24.85</v>
      </c>
      <c r="M53" s="13" t="s">
        <v>25</v>
      </c>
    </row>
    <row r="54" s="2" customFormat="1" ht="25" customHeight="1" spans="1:13">
      <c r="A54" s="11" t="s">
        <v>138</v>
      </c>
      <c r="B54" s="12" t="s">
        <v>139</v>
      </c>
      <c r="C54" s="11" t="s">
        <v>58</v>
      </c>
      <c r="D54" s="11" t="s">
        <v>140</v>
      </c>
      <c r="E54" s="11" t="s">
        <v>23</v>
      </c>
      <c r="F54" s="13" t="s">
        <v>141</v>
      </c>
      <c r="G54" s="13">
        <v>82.4</v>
      </c>
      <c r="H54" s="13"/>
      <c r="I54" s="13">
        <v>82.4</v>
      </c>
      <c r="J54" s="13"/>
      <c r="K54" s="16">
        <v>77.34</v>
      </c>
      <c r="L54" s="16">
        <f>I54*0.5+K54*0.5</f>
        <v>79.87</v>
      </c>
      <c r="M54" s="13" t="s">
        <v>21</v>
      </c>
    </row>
    <row r="55" s="2" customFormat="1" ht="25" customHeight="1" spans="1:13">
      <c r="A55" s="11" t="s">
        <v>138</v>
      </c>
      <c r="B55" s="12" t="s">
        <v>139</v>
      </c>
      <c r="C55" s="11" t="s">
        <v>58</v>
      </c>
      <c r="D55" s="11" t="s">
        <v>142</v>
      </c>
      <c r="E55" s="11" t="s">
        <v>19</v>
      </c>
      <c r="F55" s="13" t="s">
        <v>143</v>
      </c>
      <c r="G55" s="13">
        <v>83.7</v>
      </c>
      <c r="H55" s="13">
        <v>2.5</v>
      </c>
      <c r="I55" s="13">
        <v>86.2</v>
      </c>
      <c r="J55" s="13"/>
      <c r="K55" s="17">
        <v>-1</v>
      </c>
      <c r="L55" s="16">
        <f>I55*0.5</f>
        <v>43.1</v>
      </c>
      <c r="M55" s="13" t="s">
        <v>25</v>
      </c>
    </row>
    <row r="56" s="2" customFormat="1" ht="25" customHeight="1" spans="1:13">
      <c r="A56" s="11" t="s">
        <v>138</v>
      </c>
      <c r="B56" s="12" t="s">
        <v>139</v>
      </c>
      <c r="C56" s="11" t="s">
        <v>58</v>
      </c>
      <c r="D56" s="11" t="s">
        <v>144</v>
      </c>
      <c r="E56" s="11" t="s">
        <v>23</v>
      </c>
      <c r="F56" s="13" t="s">
        <v>145</v>
      </c>
      <c r="G56" s="13">
        <v>83.7</v>
      </c>
      <c r="H56" s="13"/>
      <c r="I56" s="13">
        <v>83.7</v>
      </c>
      <c r="J56" s="13"/>
      <c r="K56" s="17">
        <v>-1</v>
      </c>
      <c r="L56" s="16">
        <f>I56*0.5</f>
        <v>41.85</v>
      </c>
      <c r="M56" s="13" t="s">
        <v>25</v>
      </c>
    </row>
    <row r="57" s="2" customFormat="1" ht="25" customHeight="1" spans="1:13">
      <c r="A57" s="11" t="s">
        <v>146</v>
      </c>
      <c r="B57" s="12" t="s">
        <v>16</v>
      </c>
      <c r="C57" s="11" t="s">
        <v>58</v>
      </c>
      <c r="D57" s="11" t="s">
        <v>147</v>
      </c>
      <c r="E57" s="11" t="s">
        <v>19</v>
      </c>
      <c r="F57" s="13" t="s">
        <v>148</v>
      </c>
      <c r="G57" s="13">
        <v>78.4</v>
      </c>
      <c r="H57" s="13">
        <v>2.5</v>
      </c>
      <c r="I57" s="13">
        <v>80.9</v>
      </c>
      <c r="J57" s="13"/>
      <c r="K57" s="21">
        <v>79.12</v>
      </c>
      <c r="L57" s="16">
        <f t="shared" ref="L57:L63" si="3">I57*0.5+K57*0.5</f>
        <v>80.01</v>
      </c>
      <c r="M57" s="13" t="s">
        <v>21</v>
      </c>
    </row>
    <row r="58" s="2" customFormat="1" ht="25" customHeight="1" spans="1:13">
      <c r="A58" s="11" t="s">
        <v>146</v>
      </c>
      <c r="B58" s="12" t="s">
        <v>16</v>
      </c>
      <c r="C58" s="11" t="s">
        <v>58</v>
      </c>
      <c r="D58" s="11" t="s">
        <v>149</v>
      </c>
      <c r="E58" s="11" t="s">
        <v>23</v>
      </c>
      <c r="F58" s="13" t="s">
        <v>150</v>
      </c>
      <c r="G58" s="13">
        <v>65.8</v>
      </c>
      <c r="H58" s="13"/>
      <c r="I58" s="13">
        <v>65.8</v>
      </c>
      <c r="J58" s="13"/>
      <c r="K58" s="21">
        <v>79.32</v>
      </c>
      <c r="L58" s="16">
        <f t="shared" si="3"/>
        <v>72.56</v>
      </c>
      <c r="M58" s="13" t="s">
        <v>21</v>
      </c>
    </row>
    <row r="59" s="2" customFormat="1" ht="25" customHeight="1" spans="1:13">
      <c r="A59" s="11" t="s">
        <v>146</v>
      </c>
      <c r="B59" s="12" t="s">
        <v>16</v>
      </c>
      <c r="C59" s="11" t="s">
        <v>58</v>
      </c>
      <c r="D59" s="11" t="s">
        <v>151</v>
      </c>
      <c r="E59" s="11" t="s">
        <v>23</v>
      </c>
      <c r="F59" s="13" t="s">
        <v>152</v>
      </c>
      <c r="G59" s="13">
        <v>65.9</v>
      </c>
      <c r="H59" s="13"/>
      <c r="I59" s="13">
        <v>65.9</v>
      </c>
      <c r="J59" s="13"/>
      <c r="K59" s="21">
        <v>77.58</v>
      </c>
      <c r="L59" s="16">
        <f t="shared" si="3"/>
        <v>71.74</v>
      </c>
      <c r="M59" s="13" t="s">
        <v>21</v>
      </c>
    </row>
    <row r="60" s="2" customFormat="1" ht="25" customHeight="1" spans="1:13">
      <c r="A60" s="11" t="s">
        <v>146</v>
      </c>
      <c r="B60" s="12" t="s">
        <v>16</v>
      </c>
      <c r="C60" s="11" t="s">
        <v>58</v>
      </c>
      <c r="D60" s="11" t="s">
        <v>153</v>
      </c>
      <c r="E60" s="11" t="s">
        <v>19</v>
      </c>
      <c r="F60" s="13" t="s">
        <v>154</v>
      </c>
      <c r="G60" s="13">
        <v>59.6</v>
      </c>
      <c r="H60" s="13">
        <v>2.5</v>
      </c>
      <c r="I60" s="13">
        <v>62.1</v>
      </c>
      <c r="J60" s="13"/>
      <c r="K60" s="21">
        <v>75.36</v>
      </c>
      <c r="L60" s="16">
        <f t="shared" si="3"/>
        <v>68.73</v>
      </c>
      <c r="M60" s="13" t="s">
        <v>25</v>
      </c>
    </row>
    <row r="61" s="2" customFormat="1" ht="25" customHeight="1" spans="1:13">
      <c r="A61" s="11" t="s">
        <v>146</v>
      </c>
      <c r="B61" s="12" t="s">
        <v>16</v>
      </c>
      <c r="C61" s="11" t="s">
        <v>58</v>
      </c>
      <c r="D61" s="11" t="s">
        <v>155</v>
      </c>
      <c r="E61" s="11" t="s">
        <v>23</v>
      </c>
      <c r="F61" s="13" t="s">
        <v>156</v>
      </c>
      <c r="G61" s="13">
        <v>58.9</v>
      </c>
      <c r="H61" s="13"/>
      <c r="I61" s="13">
        <v>58.9</v>
      </c>
      <c r="J61" s="13"/>
      <c r="K61" s="22">
        <v>76.54</v>
      </c>
      <c r="L61" s="16">
        <f t="shared" si="3"/>
        <v>67.72</v>
      </c>
      <c r="M61" s="13" t="s">
        <v>25</v>
      </c>
    </row>
    <row r="62" s="2" customFormat="1" ht="25" customHeight="1" spans="1:13">
      <c r="A62" s="11" t="s">
        <v>146</v>
      </c>
      <c r="B62" s="12" t="s">
        <v>16</v>
      </c>
      <c r="C62" s="11" t="s">
        <v>58</v>
      </c>
      <c r="D62" s="11" t="s">
        <v>157</v>
      </c>
      <c r="E62" s="11" t="s">
        <v>23</v>
      </c>
      <c r="F62" s="13" t="s">
        <v>158</v>
      </c>
      <c r="G62" s="13">
        <v>58.1</v>
      </c>
      <c r="H62" s="13"/>
      <c r="I62" s="13">
        <v>58.1</v>
      </c>
      <c r="J62" s="13"/>
      <c r="K62" s="21">
        <v>75.32</v>
      </c>
      <c r="L62" s="16">
        <f t="shared" si="3"/>
        <v>66.71</v>
      </c>
      <c r="M62" s="13" t="s">
        <v>25</v>
      </c>
    </row>
    <row r="63" s="2" customFormat="1" ht="25" customHeight="1" spans="1:13">
      <c r="A63" s="11" t="s">
        <v>146</v>
      </c>
      <c r="B63" s="12" t="s">
        <v>16</v>
      </c>
      <c r="C63" s="11" t="s">
        <v>58</v>
      </c>
      <c r="D63" s="11" t="s">
        <v>159</v>
      </c>
      <c r="E63" s="11" t="s">
        <v>23</v>
      </c>
      <c r="F63" s="13" t="s">
        <v>160</v>
      </c>
      <c r="G63" s="13">
        <v>55.9</v>
      </c>
      <c r="H63" s="13"/>
      <c r="I63" s="13">
        <v>55.9</v>
      </c>
      <c r="J63" s="13"/>
      <c r="K63" s="21">
        <v>73.32</v>
      </c>
      <c r="L63" s="16">
        <f t="shared" si="3"/>
        <v>64.61</v>
      </c>
      <c r="M63" s="13" t="s">
        <v>25</v>
      </c>
    </row>
    <row r="64" s="2" customFormat="1" ht="25" customHeight="1" spans="1:13">
      <c r="A64" s="11" t="s">
        <v>146</v>
      </c>
      <c r="B64" s="12" t="s">
        <v>16</v>
      </c>
      <c r="C64" s="11" t="s">
        <v>58</v>
      </c>
      <c r="D64" s="11" t="s">
        <v>161</v>
      </c>
      <c r="E64" s="11" t="s">
        <v>23</v>
      </c>
      <c r="F64" s="13" t="s">
        <v>162</v>
      </c>
      <c r="G64" s="13">
        <v>55.5</v>
      </c>
      <c r="H64" s="13"/>
      <c r="I64" s="13">
        <v>55.5</v>
      </c>
      <c r="J64" s="13"/>
      <c r="K64" s="17">
        <v>-1</v>
      </c>
      <c r="L64" s="16">
        <f>I64*0.5</f>
        <v>27.75</v>
      </c>
      <c r="M64" s="13" t="s">
        <v>25</v>
      </c>
    </row>
    <row r="65" s="2" customFormat="1" ht="25" customHeight="1" spans="1:13">
      <c r="A65" s="11" t="s">
        <v>146</v>
      </c>
      <c r="B65" s="12" t="s">
        <v>16</v>
      </c>
      <c r="C65" s="11" t="s">
        <v>58</v>
      </c>
      <c r="D65" s="11" t="s">
        <v>163</v>
      </c>
      <c r="E65" s="11" t="s">
        <v>23</v>
      </c>
      <c r="F65" s="13" t="s">
        <v>164</v>
      </c>
      <c r="G65" s="13">
        <v>55.2</v>
      </c>
      <c r="H65" s="13"/>
      <c r="I65" s="13">
        <v>55.2</v>
      </c>
      <c r="J65" s="13"/>
      <c r="K65" s="17">
        <v>-1</v>
      </c>
      <c r="L65" s="16">
        <f>I65*0.5</f>
        <v>27.6</v>
      </c>
      <c r="M65" s="13" t="s">
        <v>25</v>
      </c>
    </row>
    <row r="66" s="2" customFormat="1" ht="25" customHeight="1" spans="1:13">
      <c r="A66" s="11" t="s">
        <v>165</v>
      </c>
      <c r="B66" s="12" t="s">
        <v>166</v>
      </c>
      <c r="C66" s="11" t="s">
        <v>58</v>
      </c>
      <c r="D66" s="11" t="s">
        <v>167</v>
      </c>
      <c r="E66" s="11" t="s">
        <v>23</v>
      </c>
      <c r="F66" s="13" t="s">
        <v>168</v>
      </c>
      <c r="G66" s="13">
        <v>68</v>
      </c>
      <c r="H66" s="13"/>
      <c r="I66" s="13">
        <v>68</v>
      </c>
      <c r="J66" s="13"/>
      <c r="K66" s="16">
        <v>76.3</v>
      </c>
      <c r="L66" s="16">
        <f>I66*0.5+K66*0.5</f>
        <v>72.15</v>
      </c>
      <c r="M66" s="13" t="s">
        <v>21</v>
      </c>
    </row>
    <row r="67" s="2" customFormat="1" ht="25" customHeight="1" spans="1:13">
      <c r="A67" s="11" t="s">
        <v>165</v>
      </c>
      <c r="B67" s="12" t="s">
        <v>166</v>
      </c>
      <c r="C67" s="11" t="s">
        <v>58</v>
      </c>
      <c r="D67" s="11" t="s">
        <v>169</v>
      </c>
      <c r="E67" s="11" t="s">
        <v>23</v>
      </c>
      <c r="F67" s="13" t="s">
        <v>170</v>
      </c>
      <c r="G67" s="13">
        <v>63.5</v>
      </c>
      <c r="H67" s="13"/>
      <c r="I67" s="13">
        <v>63.5</v>
      </c>
      <c r="J67" s="13"/>
      <c r="K67" s="16">
        <v>79.52</v>
      </c>
      <c r="L67" s="16">
        <f>I67*0.5+K67*0.5</f>
        <v>71.51</v>
      </c>
      <c r="M67" s="13" t="s">
        <v>25</v>
      </c>
    </row>
    <row r="68" s="2" customFormat="1" ht="25" customHeight="1" spans="1:13">
      <c r="A68" s="11" t="s">
        <v>165</v>
      </c>
      <c r="B68" s="12" t="s">
        <v>166</v>
      </c>
      <c r="C68" s="11" t="s">
        <v>58</v>
      </c>
      <c r="D68" s="11" t="s">
        <v>171</v>
      </c>
      <c r="E68" s="11" t="s">
        <v>23</v>
      </c>
      <c r="F68" s="13" t="s">
        <v>172</v>
      </c>
      <c r="G68" s="13">
        <v>62.4</v>
      </c>
      <c r="H68" s="13"/>
      <c r="I68" s="13">
        <v>62.4</v>
      </c>
      <c r="J68" s="13"/>
      <c r="K68" s="16">
        <v>76.32</v>
      </c>
      <c r="L68" s="16">
        <f>I68*0.5+K68*0.5</f>
        <v>69.36</v>
      </c>
      <c r="M68" s="13" t="s">
        <v>25</v>
      </c>
    </row>
    <row r="69" s="2" customFormat="1" ht="25" customHeight="1" spans="1:13">
      <c r="A69" s="11" t="s">
        <v>173</v>
      </c>
      <c r="B69" s="12" t="s">
        <v>174</v>
      </c>
      <c r="C69" s="11" t="s">
        <v>58</v>
      </c>
      <c r="D69" s="11" t="s">
        <v>175</v>
      </c>
      <c r="E69" s="11" t="s">
        <v>23</v>
      </c>
      <c r="F69" s="13" t="s">
        <v>176</v>
      </c>
      <c r="G69" s="13">
        <v>75.3</v>
      </c>
      <c r="H69" s="13"/>
      <c r="I69" s="13">
        <v>75.3</v>
      </c>
      <c r="J69" s="13"/>
      <c r="K69" s="16">
        <v>75.44</v>
      </c>
      <c r="L69" s="16">
        <f>I69*0.5+K69*0.5</f>
        <v>75.37</v>
      </c>
      <c r="M69" s="13" t="s">
        <v>21</v>
      </c>
    </row>
    <row r="70" s="2" customFormat="1" ht="25" customHeight="1" spans="1:13">
      <c r="A70" s="11" t="s">
        <v>173</v>
      </c>
      <c r="B70" s="12" t="s">
        <v>174</v>
      </c>
      <c r="C70" s="11" t="s">
        <v>58</v>
      </c>
      <c r="D70" s="11" t="s">
        <v>177</v>
      </c>
      <c r="E70" s="11" t="s">
        <v>23</v>
      </c>
      <c r="F70" s="13" t="s">
        <v>178</v>
      </c>
      <c r="G70" s="13">
        <v>71.4</v>
      </c>
      <c r="H70" s="13"/>
      <c r="I70" s="13">
        <v>71.4</v>
      </c>
      <c r="J70" s="13"/>
      <c r="K70" s="16">
        <v>72.8</v>
      </c>
      <c r="L70" s="16">
        <f>I70*0.5+K70*0.5</f>
        <v>72.1</v>
      </c>
      <c r="M70" s="13" t="s">
        <v>25</v>
      </c>
    </row>
    <row r="71" s="2" customFormat="1" ht="25" customHeight="1" spans="1:13">
      <c r="A71" s="11" t="s">
        <v>173</v>
      </c>
      <c r="B71" s="12" t="s">
        <v>174</v>
      </c>
      <c r="C71" s="11" t="s">
        <v>58</v>
      </c>
      <c r="D71" s="11" t="s">
        <v>179</v>
      </c>
      <c r="E71" s="11" t="s">
        <v>19</v>
      </c>
      <c r="F71" s="13" t="s">
        <v>180</v>
      </c>
      <c r="G71" s="13">
        <v>66.1</v>
      </c>
      <c r="H71" s="13">
        <v>2.5</v>
      </c>
      <c r="I71" s="13">
        <v>68.6</v>
      </c>
      <c r="J71" s="13"/>
      <c r="K71" s="17">
        <v>-1</v>
      </c>
      <c r="L71" s="16">
        <f>I71*0.5</f>
        <v>34.3</v>
      </c>
      <c r="M71" s="13" t="s">
        <v>25</v>
      </c>
    </row>
    <row r="72" s="2" customFormat="1" ht="25" customHeight="1" spans="1:13">
      <c r="A72" s="11" t="s">
        <v>181</v>
      </c>
      <c r="B72" s="12" t="s">
        <v>182</v>
      </c>
      <c r="C72" s="11" t="s">
        <v>58</v>
      </c>
      <c r="D72" s="11" t="s">
        <v>183</v>
      </c>
      <c r="E72" s="11" t="s">
        <v>23</v>
      </c>
      <c r="F72" s="13" t="s">
        <v>184</v>
      </c>
      <c r="G72" s="13">
        <v>70.3</v>
      </c>
      <c r="H72" s="13"/>
      <c r="I72" s="13">
        <v>70.3</v>
      </c>
      <c r="J72" s="13"/>
      <c r="K72" s="16">
        <v>78.34</v>
      </c>
      <c r="L72" s="16">
        <f t="shared" ref="L72:L87" si="4">I72*0.5+K72*0.5</f>
        <v>74.32</v>
      </c>
      <c r="M72" s="13" t="s">
        <v>21</v>
      </c>
    </row>
    <row r="73" s="2" customFormat="1" ht="25" customHeight="1" spans="1:13">
      <c r="A73" s="11" t="s">
        <v>181</v>
      </c>
      <c r="B73" s="12" t="s">
        <v>182</v>
      </c>
      <c r="C73" s="11" t="s">
        <v>58</v>
      </c>
      <c r="D73" s="11" t="s">
        <v>185</v>
      </c>
      <c r="E73" s="11" t="s">
        <v>23</v>
      </c>
      <c r="F73" s="13" t="s">
        <v>186</v>
      </c>
      <c r="G73" s="13">
        <v>69.4</v>
      </c>
      <c r="H73" s="13"/>
      <c r="I73" s="13">
        <v>69.4</v>
      </c>
      <c r="J73" s="13"/>
      <c r="K73" s="16">
        <v>78.46</v>
      </c>
      <c r="L73" s="16">
        <f t="shared" si="4"/>
        <v>73.93</v>
      </c>
      <c r="M73" s="13" t="s">
        <v>25</v>
      </c>
    </row>
    <row r="74" s="2" customFormat="1" ht="25" customHeight="1" spans="1:13">
      <c r="A74" s="11" t="s">
        <v>181</v>
      </c>
      <c r="B74" s="12" t="s">
        <v>182</v>
      </c>
      <c r="C74" s="11" t="s">
        <v>58</v>
      </c>
      <c r="D74" s="11" t="s">
        <v>187</v>
      </c>
      <c r="E74" s="11" t="s">
        <v>19</v>
      </c>
      <c r="F74" s="13" t="s">
        <v>188</v>
      </c>
      <c r="G74" s="13">
        <v>65.3</v>
      </c>
      <c r="H74" s="13">
        <v>2.5</v>
      </c>
      <c r="I74" s="13">
        <v>67.8</v>
      </c>
      <c r="J74" s="13"/>
      <c r="K74" s="16">
        <v>76.6</v>
      </c>
      <c r="L74" s="16">
        <f t="shared" si="4"/>
        <v>72.2</v>
      </c>
      <c r="M74" s="13" t="s">
        <v>25</v>
      </c>
    </row>
    <row r="75" s="2" customFormat="1" ht="25" customHeight="1" spans="1:13">
      <c r="A75" s="11" t="s">
        <v>189</v>
      </c>
      <c r="B75" s="12" t="s">
        <v>190</v>
      </c>
      <c r="C75" s="11" t="s">
        <v>58</v>
      </c>
      <c r="D75" s="11" t="s">
        <v>191</v>
      </c>
      <c r="E75" s="11" t="s">
        <v>23</v>
      </c>
      <c r="F75" s="13" t="s">
        <v>192</v>
      </c>
      <c r="G75" s="13">
        <v>85.6</v>
      </c>
      <c r="H75" s="13"/>
      <c r="I75" s="13">
        <v>85.6</v>
      </c>
      <c r="J75" s="13"/>
      <c r="K75" s="16">
        <v>83.28</v>
      </c>
      <c r="L75" s="16">
        <f t="shared" si="4"/>
        <v>84.44</v>
      </c>
      <c r="M75" s="13" t="s">
        <v>21</v>
      </c>
    </row>
    <row r="76" s="2" customFormat="1" ht="25" customHeight="1" spans="1:13">
      <c r="A76" s="11" t="s">
        <v>189</v>
      </c>
      <c r="B76" s="12" t="s">
        <v>190</v>
      </c>
      <c r="C76" s="11" t="s">
        <v>58</v>
      </c>
      <c r="D76" s="11" t="s">
        <v>193</v>
      </c>
      <c r="E76" s="11" t="s">
        <v>23</v>
      </c>
      <c r="F76" s="13" t="s">
        <v>194</v>
      </c>
      <c r="G76" s="13">
        <v>84</v>
      </c>
      <c r="H76" s="13"/>
      <c r="I76" s="13">
        <v>84</v>
      </c>
      <c r="J76" s="13"/>
      <c r="K76" s="16">
        <v>80.36</v>
      </c>
      <c r="L76" s="16">
        <f t="shared" si="4"/>
        <v>82.18</v>
      </c>
      <c r="M76" s="13" t="s">
        <v>21</v>
      </c>
    </row>
    <row r="77" s="2" customFormat="1" ht="25" customHeight="1" spans="1:13">
      <c r="A77" s="11" t="s">
        <v>189</v>
      </c>
      <c r="B77" s="12" t="s">
        <v>190</v>
      </c>
      <c r="C77" s="11" t="s">
        <v>58</v>
      </c>
      <c r="D77" s="11" t="s">
        <v>195</v>
      </c>
      <c r="E77" s="11" t="s">
        <v>23</v>
      </c>
      <c r="F77" s="13" t="s">
        <v>196</v>
      </c>
      <c r="G77" s="13">
        <v>83.7</v>
      </c>
      <c r="H77" s="13"/>
      <c r="I77" s="13">
        <v>83.7</v>
      </c>
      <c r="J77" s="13"/>
      <c r="K77" s="16">
        <v>78.62</v>
      </c>
      <c r="L77" s="16">
        <f t="shared" si="4"/>
        <v>81.16</v>
      </c>
      <c r="M77" s="13" t="s">
        <v>21</v>
      </c>
    </row>
    <row r="78" s="2" customFormat="1" ht="25" customHeight="1" spans="1:13">
      <c r="A78" s="11" t="s">
        <v>189</v>
      </c>
      <c r="B78" s="12" t="s">
        <v>190</v>
      </c>
      <c r="C78" s="11" t="s">
        <v>58</v>
      </c>
      <c r="D78" s="11" t="s">
        <v>197</v>
      </c>
      <c r="E78" s="11" t="s">
        <v>23</v>
      </c>
      <c r="F78" s="13" t="s">
        <v>198</v>
      </c>
      <c r="G78" s="13">
        <v>84</v>
      </c>
      <c r="H78" s="13"/>
      <c r="I78" s="13">
        <v>84</v>
      </c>
      <c r="J78" s="13"/>
      <c r="K78" s="16">
        <v>76.96</v>
      </c>
      <c r="L78" s="16">
        <f t="shared" si="4"/>
        <v>80.48</v>
      </c>
      <c r="M78" s="13" t="s">
        <v>21</v>
      </c>
    </row>
    <row r="79" s="2" customFormat="1" ht="25" customHeight="1" spans="1:13">
      <c r="A79" s="11" t="s">
        <v>189</v>
      </c>
      <c r="B79" s="12" t="s">
        <v>190</v>
      </c>
      <c r="C79" s="11" t="s">
        <v>58</v>
      </c>
      <c r="D79" s="11" t="s">
        <v>199</v>
      </c>
      <c r="E79" s="11" t="s">
        <v>23</v>
      </c>
      <c r="F79" s="13" t="s">
        <v>200</v>
      </c>
      <c r="G79" s="13">
        <v>79.3</v>
      </c>
      <c r="H79" s="13"/>
      <c r="I79" s="13">
        <v>79.3</v>
      </c>
      <c r="J79" s="13"/>
      <c r="K79" s="16">
        <v>80.56</v>
      </c>
      <c r="L79" s="16">
        <f t="shared" si="4"/>
        <v>79.93</v>
      </c>
      <c r="M79" s="13" t="s">
        <v>21</v>
      </c>
    </row>
    <row r="80" s="2" customFormat="1" ht="25" customHeight="1" spans="1:13">
      <c r="A80" s="11" t="s">
        <v>189</v>
      </c>
      <c r="B80" s="12" t="s">
        <v>190</v>
      </c>
      <c r="C80" s="11" t="s">
        <v>58</v>
      </c>
      <c r="D80" s="11" t="s">
        <v>201</v>
      </c>
      <c r="E80" s="11" t="s">
        <v>23</v>
      </c>
      <c r="F80" s="13" t="s">
        <v>202</v>
      </c>
      <c r="G80" s="13">
        <v>83.3</v>
      </c>
      <c r="H80" s="13"/>
      <c r="I80" s="13">
        <v>83.3</v>
      </c>
      <c r="J80" s="13"/>
      <c r="K80" s="16">
        <v>76.04</v>
      </c>
      <c r="L80" s="16">
        <f t="shared" si="4"/>
        <v>79.67</v>
      </c>
      <c r="M80" s="13" t="s">
        <v>25</v>
      </c>
    </row>
    <row r="81" s="2" customFormat="1" ht="25" customHeight="1" spans="1:13">
      <c r="A81" s="11" t="s">
        <v>189</v>
      </c>
      <c r="B81" s="12" t="s">
        <v>190</v>
      </c>
      <c r="C81" s="11" t="s">
        <v>58</v>
      </c>
      <c r="D81" s="11" t="s">
        <v>203</v>
      </c>
      <c r="E81" s="11" t="s">
        <v>23</v>
      </c>
      <c r="F81" s="13" t="s">
        <v>204</v>
      </c>
      <c r="G81" s="13">
        <v>80.9</v>
      </c>
      <c r="H81" s="13"/>
      <c r="I81" s="13">
        <v>80.9</v>
      </c>
      <c r="J81" s="13"/>
      <c r="K81" s="16">
        <v>78.22</v>
      </c>
      <c r="L81" s="16">
        <f t="shared" si="4"/>
        <v>79.56</v>
      </c>
      <c r="M81" s="13" t="s">
        <v>25</v>
      </c>
    </row>
    <row r="82" s="2" customFormat="1" ht="25" customHeight="1" spans="1:13">
      <c r="A82" s="11" t="s">
        <v>189</v>
      </c>
      <c r="B82" s="12" t="s">
        <v>190</v>
      </c>
      <c r="C82" s="11" t="s">
        <v>58</v>
      </c>
      <c r="D82" s="11" t="s">
        <v>205</v>
      </c>
      <c r="E82" s="11" t="s">
        <v>23</v>
      </c>
      <c r="F82" s="13" t="s">
        <v>206</v>
      </c>
      <c r="G82" s="13">
        <v>80.1</v>
      </c>
      <c r="H82" s="13"/>
      <c r="I82" s="13">
        <v>80.1</v>
      </c>
      <c r="J82" s="13"/>
      <c r="K82" s="16">
        <v>78.88</v>
      </c>
      <c r="L82" s="16">
        <f t="shared" si="4"/>
        <v>79.49</v>
      </c>
      <c r="M82" s="13" t="s">
        <v>25</v>
      </c>
    </row>
    <row r="83" s="2" customFormat="1" ht="25" customHeight="1" spans="1:13">
      <c r="A83" s="11" t="s">
        <v>189</v>
      </c>
      <c r="B83" s="12" t="s">
        <v>190</v>
      </c>
      <c r="C83" s="11" t="s">
        <v>58</v>
      </c>
      <c r="D83" s="11" t="s">
        <v>207</v>
      </c>
      <c r="E83" s="11" t="s">
        <v>23</v>
      </c>
      <c r="F83" s="13" t="s">
        <v>208</v>
      </c>
      <c r="G83" s="13">
        <v>79.5</v>
      </c>
      <c r="H83" s="13"/>
      <c r="I83" s="13">
        <v>79.5</v>
      </c>
      <c r="J83" s="13"/>
      <c r="K83" s="16">
        <v>77.7</v>
      </c>
      <c r="L83" s="16">
        <f t="shared" si="4"/>
        <v>78.6</v>
      </c>
      <c r="M83" s="13" t="s">
        <v>25</v>
      </c>
    </row>
    <row r="84" s="2" customFormat="1" ht="25" customHeight="1" spans="1:13">
      <c r="A84" s="11" t="s">
        <v>189</v>
      </c>
      <c r="B84" s="12" t="s">
        <v>190</v>
      </c>
      <c r="C84" s="11" t="s">
        <v>58</v>
      </c>
      <c r="D84" s="11" t="s">
        <v>209</v>
      </c>
      <c r="E84" s="11" t="s">
        <v>23</v>
      </c>
      <c r="F84" s="13" t="s">
        <v>210</v>
      </c>
      <c r="G84" s="13">
        <v>81.4</v>
      </c>
      <c r="H84" s="13"/>
      <c r="I84" s="13">
        <v>81.4</v>
      </c>
      <c r="J84" s="13"/>
      <c r="K84" s="16">
        <v>75</v>
      </c>
      <c r="L84" s="16">
        <f t="shared" si="4"/>
        <v>78.2</v>
      </c>
      <c r="M84" s="13" t="s">
        <v>25</v>
      </c>
    </row>
    <row r="85" s="2" customFormat="1" ht="25" customHeight="1" spans="1:13">
      <c r="A85" s="11" t="s">
        <v>189</v>
      </c>
      <c r="B85" s="12" t="s">
        <v>190</v>
      </c>
      <c r="C85" s="11" t="s">
        <v>58</v>
      </c>
      <c r="D85" s="11" t="s">
        <v>211</v>
      </c>
      <c r="E85" s="11" t="s">
        <v>23</v>
      </c>
      <c r="F85" s="13" t="s">
        <v>212</v>
      </c>
      <c r="G85" s="13">
        <v>79.3</v>
      </c>
      <c r="H85" s="13"/>
      <c r="I85" s="13">
        <v>79.3</v>
      </c>
      <c r="J85" s="13"/>
      <c r="K85" s="16">
        <v>76.9</v>
      </c>
      <c r="L85" s="16">
        <f t="shared" si="4"/>
        <v>78.1</v>
      </c>
      <c r="M85" s="13" t="s">
        <v>25</v>
      </c>
    </row>
    <row r="86" s="2" customFormat="1" ht="25" customHeight="1" spans="1:13">
      <c r="A86" s="11" t="s">
        <v>189</v>
      </c>
      <c r="B86" s="12" t="s">
        <v>190</v>
      </c>
      <c r="C86" s="11" t="s">
        <v>58</v>
      </c>
      <c r="D86" s="11" t="s">
        <v>213</v>
      </c>
      <c r="E86" s="11" t="s">
        <v>23</v>
      </c>
      <c r="F86" s="13" t="s">
        <v>214</v>
      </c>
      <c r="G86" s="13">
        <v>79.6</v>
      </c>
      <c r="H86" s="13"/>
      <c r="I86" s="13">
        <v>79.6</v>
      </c>
      <c r="J86" s="13"/>
      <c r="K86" s="16">
        <v>76.4</v>
      </c>
      <c r="L86" s="16">
        <f t="shared" si="4"/>
        <v>78</v>
      </c>
      <c r="M86" s="13" t="s">
        <v>25</v>
      </c>
    </row>
    <row r="87" s="2" customFormat="1" ht="25" customHeight="1" spans="1:13">
      <c r="A87" s="11" t="s">
        <v>189</v>
      </c>
      <c r="B87" s="12" t="s">
        <v>190</v>
      </c>
      <c r="C87" s="11" t="s">
        <v>58</v>
      </c>
      <c r="D87" s="11" t="s">
        <v>215</v>
      </c>
      <c r="E87" s="11" t="s">
        <v>23</v>
      </c>
      <c r="F87" s="13" t="s">
        <v>216</v>
      </c>
      <c r="G87" s="13">
        <v>79.8</v>
      </c>
      <c r="H87" s="13"/>
      <c r="I87" s="13">
        <v>79.8</v>
      </c>
      <c r="J87" s="13"/>
      <c r="K87" s="16">
        <v>75.76</v>
      </c>
      <c r="L87" s="16">
        <f t="shared" si="4"/>
        <v>77.78</v>
      </c>
      <c r="M87" s="13" t="s">
        <v>25</v>
      </c>
    </row>
    <row r="88" s="2" customFormat="1" ht="25" customHeight="1" spans="1:13">
      <c r="A88" s="11" t="s">
        <v>189</v>
      </c>
      <c r="B88" s="12" t="s">
        <v>190</v>
      </c>
      <c r="C88" s="11" t="s">
        <v>58</v>
      </c>
      <c r="D88" s="11" t="s">
        <v>217</v>
      </c>
      <c r="E88" s="11" t="s">
        <v>23</v>
      </c>
      <c r="F88" s="13" t="s">
        <v>218</v>
      </c>
      <c r="G88" s="13">
        <v>86.6</v>
      </c>
      <c r="H88" s="13"/>
      <c r="I88" s="13">
        <v>86.6</v>
      </c>
      <c r="J88" s="13"/>
      <c r="K88" s="17" t="s">
        <v>219</v>
      </c>
      <c r="L88" s="16">
        <f>I88*0.5</f>
        <v>43.3</v>
      </c>
      <c r="M88" s="13" t="s">
        <v>25</v>
      </c>
    </row>
    <row r="89" s="2" customFormat="1" ht="25" customHeight="1" spans="1:13">
      <c r="A89" s="11" t="s">
        <v>189</v>
      </c>
      <c r="B89" s="12" t="s">
        <v>190</v>
      </c>
      <c r="C89" s="11" t="s">
        <v>58</v>
      </c>
      <c r="D89" s="11" t="s">
        <v>220</v>
      </c>
      <c r="E89" s="11" t="s">
        <v>23</v>
      </c>
      <c r="F89" s="13" t="s">
        <v>221</v>
      </c>
      <c r="G89" s="13">
        <v>79.5</v>
      </c>
      <c r="H89" s="13"/>
      <c r="I89" s="13">
        <v>79.5</v>
      </c>
      <c r="J89" s="13"/>
      <c r="K89" s="17">
        <v>-1</v>
      </c>
      <c r="L89" s="16">
        <f>I89*0.5</f>
        <v>39.75</v>
      </c>
      <c r="M89" s="13" t="s">
        <v>25</v>
      </c>
    </row>
    <row r="90" s="2" customFormat="1" ht="25" customHeight="1" spans="1:13">
      <c r="A90" s="11" t="s">
        <v>222</v>
      </c>
      <c r="B90" s="12" t="s">
        <v>223</v>
      </c>
      <c r="C90" s="11" t="s">
        <v>224</v>
      </c>
      <c r="D90" s="11" t="s">
        <v>225</v>
      </c>
      <c r="E90" s="11" t="s">
        <v>23</v>
      </c>
      <c r="F90" s="13" t="s">
        <v>226</v>
      </c>
      <c r="G90" s="23">
        <v>74.8</v>
      </c>
      <c r="H90" s="13"/>
      <c r="I90" s="23">
        <v>74.8</v>
      </c>
      <c r="J90" s="23"/>
      <c r="K90" s="16">
        <v>79.42</v>
      </c>
      <c r="L90" s="16">
        <f t="shared" ref="L90:L97" si="5">I90*0.5+K90*0.5</f>
        <v>77.11</v>
      </c>
      <c r="M90" s="13" t="s">
        <v>21</v>
      </c>
    </row>
    <row r="91" s="2" customFormat="1" ht="25" customHeight="1" spans="1:13">
      <c r="A91" s="11" t="s">
        <v>222</v>
      </c>
      <c r="B91" s="12" t="s">
        <v>223</v>
      </c>
      <c r="C91" s="11" t="s">
        <v>224</v>
      </c>
      <c r="D91" s="11" t="s">
        <v>227</v>
      </c>
      <c r="E91" s="11" t="s">
        <v>23</v>
      </c>
      <c r="F91" s="13" t="s">
        <v>228</v>
      </c>
      <c r="G91" s="23">
        <v>74.3</v>
      </c>
      <c r="H91" s="13"/>
      <c r="I91" s="23">
        <v>74.3</v>
      </c>
      <c r="J91" s="23"/>
      <c r="K91" s="16">
        <v>79.4</v>
      </c>
      <c r="L91" s="16">
        <f t="shared" si="5"/>
        <v>76.85</v>
      </c>
      <c r="M91" s="13" t="s">
        <v>25</v>
      </c>
    </row>
    <row r="92" s="2" customFormat="1" ht="25" customHeight="1" spans="1:13">
      <c r="A92" s="11" t="s">
        <v>222</v>
      </c>
      <c r="B92" s="12" t="s">
        <v>223</v>
      </c>
      <c r="C92" s="11" t="s">
        <v>224</v>
      </c>
      <c r="D92" s="11" t="s">
        <v>229</v>
      </c>
      <c r="E92" s="11" t="s">
        <v>23</v>
      </c>
      <c r="F92" s="13" t="s">
        <v>230</v>
      </c>
      <c r="G92" s="23">
        <v>75.3</v>
      </c>
      <c r="H92" s="13"/>
      <c r="I92" s="23">
        <v>75.3</v>
      </c>
      <c r="J92" s="23"/>
      <c r="K92" s="16">
        <v>76.44</v>
      </c>
      <c r="L92" s="16">
        <f t="shared" si="5"/>
        <v>75.87</v>
      </c>
      <c r="M92" s="13" t="s">
        <v>25</v>
      </c>
    </row>
    <row r="93" s="2" customFormat="1" ht="25" customHeight="1" spans="1:13">
      <c r="A93" s="11" t="s">
        <v>231</v>
      </c>
      <c r="B93" s="12" t="s">
        <v>232</v>
      </c>
      <c r="C93" s="11" t="s">
        <v>224</v>
      </c>
      <c r="D93" s="11" t="s">
        <v>233</v>
      </c>
      <c r="E93" s="11" t="s">
        <v>19</v>
      </c>
      <c r="F93" s="13" t="s">
        <v>234</v>
      </c>
      <c r="G93" s="13">
        <v>81.4</v>
      </c>
      <c r="H93" s="13">
        <v>2.5</v>
      </c>
      <c r="I93" s="13">
        <v>83.9</v>
      </c>
      <c r="J93" s="13"/>
      <c r="K93" s="16">
        <v>80.74</v>
      </c>
      <c r="L93" s="16">
        <f t="shared" si="5"/>
        <v>82.32</v>
      </c>
      <c r="M93" s="13" t="s">
        <v>21</v>
      </c>
    </row>
    <row r="94" s="2" customFormat="1" ht="25" customHeight="1" spans="1:13">
      <c r="A94" s="11" t="s">
        <v>231</v>
      </c>
      <c r="B94" s="12" t="s">
        <v>232</v>
      </c>
      <c r="C94" s="11" t="s">
        <v>224</v>
      </c>
      <c r="D94" s="11" t="s">
        <v>235</v>
      </c>
      <c r="E94" s="11" t="s">
        <v>19</v>
      </c>
      <c r="F94" s="13" t="s">
        <v>236</v>
      </c>
      <c r="G94" s="13">
        <v>80.2</v>
      </c>
      <c r="H94" s="13">
        <v>2.5</v>
      </c>
      <c r="I94" s="13">
        <v>82.7</v>
      </c>
      <c r="J94" s="13"/>
      <c r="K94" s="16">
        <v>81.32</v>
      </c>
      <c r="L94" s="16">
        <f t="shared" si="5"/>
        <v>82.01</v>
      </c>
      <c r="M94" s="13" t="s">
        <v>21</v>
      </c>
    </row>
    <row r="95" s="2" customFormat="1" ht="25" customHeight="1" spans="1:13">
      <c r="A95" s="11" t="s">
        <v>231</v>
      </c>
      <c r="B95" s="12" t="s">
        <v>232</v>
      </c>
      <c r="C95" s="11" t="s">
        <v>224</v>
      </c>
      <c r="D95" s="11" t="s">
        <v>237</v>
      </c>
      <c r="E95" s="11" t="s">
        <v>19</v>
      </c>
      <c r="F95" s="13" t="s">
        <v>238</v>
      </c>
      <c r="G95" s="13">
        <v>78.9</v>
      </c>
      <c r="H95" s="13">
        <v>2.5</v>
      </c>
      <c r="I95" s="13">
        <v>81.4</v>
      </c>
      <c r="J95" s="13"/>
      <c r="K95" s="16">
        <v>82.54</v>
      </c>
      <c r="L95" s="16">
        <f t="shared" si="5"/>
        <v>81.97</v>
      </c>
      <c r="M95" s="13" t="s">
        <v>25</v>
      </c>
    </row>
    <row r="96" s="2" customFormat="1" ht="25" customHeight="1" spans="1:13">
      <c r="A96" s="11" t="s">
        <v>231</v>
      </c>
      <c r="B96" s="12" t="s">
        <v>232</v>
      </c>
      <c r="C96" s="11" t="s">
        <v>224</v>
      </c>
      <c r="D96" s="11" t="s">
        <v>239</v>
      </c>
      <c r="E96" s="11" t="s">
        <v>19</v>
      </c>
      <c r="F96" s="13" t="s">
        <v>240</v>
      </c>
      <c r="G96" s="13">
        <v>82.9</v>
      </c>
      <c r="H96" s="13">
        <v>2.5</v>
      </c>
      <c r="I96" s="13">
        <v>85.4</v>
      </c>
      <c r="J96" s="13"/>
      <c r="K96" s="16">
        <v>76.62</v>
      </c>
      <c r="L96" s="16">
        <f t="shared" si="5"/>
        <v>81.01</v>
      </c>
      <c r="M96" s="13" t="s">
        <v>25</v>
      </c>
    </row>
    <row r="97" s="2" customFormat="1" ht="25" customHeight="1" spans="1:13">
      <c r="A97" s="11" t="s">
        <v>231</v>
      </c>
      <c r="B97" s="12" t="s">
        <v>232</v>
      </c>
      <c r="C97" s="11" t="s">
        <v>224</v>
      </c>
      <c r="D97" s="11" t="s">
        <v>241</v>
      </c>
      <c r="E97" s="11" t="s">
        <v>19</v>
      </c>
      <c r="F97" s="13" t="s">
        <v>242</v>
      </c>
      <c r="G97" s="13">
        <v>61.1</v>
      </c>
      <c r="H97" s="13">
        <v>2.5</v>
      </c>
      <c r="I97" s="13">
        <v>63.6</v>
      </c>
      <c r="J97" s="13"/>
      <c r="K97" s="16">
        <v>54.36</v>
      </c>
      <c r="L97" s="16">
        <f t="shared" si="5"/>
        <v>58.98</v>
      </c>
      <c r="M97" s="13" t="s">
        <v>25</v>
      </c>
    </row>
    <row r="98" s="2" customFormat="1" ht="25" customHeight="1" spans="1:13">
      <c r="A98" s="11" t="s">
        <v>231</v>
      </c>
      <c r="B98" s="12" t="s">
        <v>232</v>
      </c>
      <c r="C98" s="11" t="s">
        <v>224</v>
      </c>
      <c r="D98" s="11" t="s">
        <v>243</v>
      </c>
      <c r="E98" s="11" t="s">
        <v>19</v>
      </c>
      <c r="F98" s="13" t="s">
        <v>244</v>
      </c>
      <c r="G98" s="13">
        <v>82.1</v>
      </c>
      <c r="H98" s="13">
        <v>2.5</v>
      </c>
      <c r="I98" s="13">
        <v>84.6</v>
      </c>
      <c r="J98" s="13"/>
      <c r="K98" s="17">
        <v>-1</v>
      </c>
      <c r="L98" s="16">
        <f>I98*0.5</f>
        <v>42.3</v>
      </c>
      <c r="M98" s="13" t="s">
        <v>25</v>
      </c>
    </row>
    <row r="99" s="2" customFormat="1" ht="25" customHeight="1" spans="1:13">
      <c r="A99" s="11" t="s">
        <v>245</v>
      </c>
      <c r="B99" s="12" t="s">
        <v>246</v>
      </c>
      <c r="C99" s="11" t="s">
        <v>224</v>
      </c>
      <c r="D99" s="11" t="s">
        <v>247</v>
      </c>
      <c r="E99" s="11" t="s">
        <v>19</v>
      </c>
      <c r="F99" s="13" t="s">
        <v>248</v>
      </c>
      <c r="G99" s="13">
        <v>59</v>
      </c>
      <c r="H99" s="13">
        <v>2.5</v>
      </c>
      <c r="I99" s="13">
        <v>61.5</v>
      </c>
      <c r="J99" s="13"/>
      <c r="K99" s="16">
        <v>79.54</v>
      </c>
      <c r="L99" s="16">
        <f t="shared" ref="L99:L128" si="6">I99*0.5+K99*0.5</f>
        <v>70.52</v>
      </c>
      <c r="M99" s="13" t="s">
        <v>21</v>
      </c>
    </row>
    <row r="100" s="2" customFormat="1" ht="25" customHeight="1" spans="1:13">
      <c r="A100" s="11" t="s">
        <v>245</v>
      </c>
      <c r="B100" s="12" t="s">
        <v>246</v>
      </c>
      <c r="C100" s="11" t="s">
        <v>224</v>
      </c>
      <c r="D100" s="11" t="s">
        <v>249</v>
      </c>
      <c r="E100" s="11" t="s">
        <v>19</v>
      </c>
      <c r="F100" s="13" t="s">
        <v>250</v>
      </c>
      <c r="G100" s="13">
        <v>56</v>
      </c>
      <c r="H100" s="13">
        <v>2.5</v>
      </c>
      <c r="I100" s="13">
        <v>58.5</v>
      </c>
      <c r="J100" s="13"/>
      <c r="K100" s="16">
        <v>82.5</v>
      </c>
      <c r="L100" s="16">
        <f t="shared" si="6"/>
        <v>70.5</v>
      </c>
      <c r="M100" s="13" t="s">
        <v>21</v>
      </c>
    </row>
    <row r="101" s="2" customFormat="1" ht="25" customHeight="1" spans="1:13">
      <c r="A101" s="11" t="s">
        <v>245</v>
      </c>
      <c r="B101" s="12" t="s">
        <v>246</v>
      </c>
      <c r="C101" s="11" t="s">
        <v>224</v>
      </c>
      <c r="D101" s="11" t="s">
        <v>251</v>
      </c>
      <c r="E101" s="11" t="s">
        <v>19</v>
      </c>
      <c r="F101" s="13" t="s">
        <v>252</v>
      </c>
      <c r="G101" s="13">
        <v>63.9</v>
      </c>
      <c r="H101" s="13">
        <v>2.5</v>
      </c>
      <c r="I101" s="13">
        <v>66.4</v>
      </c>
      <c r="J101" s="13"/>
      <c r="K101" s="16">
        <v>74.16</v>
      </c>
      <c r="L101" s="16">
        <f t="shared" si="6"/>
        <v>70.28</v>
      </c>
      <c r="M101" s="13" t="s">
        <v>21</v>
      </c>
    </row>
    <row r="102" s="2" customFormat="1" ht="25" customHeight="1" spans="1:13">
      <c r="A102" s="11" t="s">
        <v>245</v>
      </c>
      <c r="B102" s="12" t="s">
        <v>246</v>
      </c>
      <c r="C102" s="11" t="s">
        <v>224</v>
      </c>
      <c r="D102" s="11" t="s">
        <v>253</v>
      </c>
      <c r="E102" s="11" t="s">
        <v>19</v>
      </c>
      <c r="F102" s="13" t="s">
        <v>254</v>
      </c>
      <c r="G102" s="13">
        <v>52.8</v>
      </c>
      <c r="H102" s="13">
        <v>2.5</v>
      </c>
      <c r="I102" s="13">
        <v>55.3</v>
      </c>
      <c r="J102" s="13"/>
      <c r="K102" s="16">
        <v>81.76</v>
      </c>
      <c r="L102" s="16">
        <f t="shared" si="6"/>
        <v>68.53</v>
      </c>
      <c r="M102" s="13" t="s">
        <v>25</v>
      </c>
    </row>
    <row r="103" s="2" customFormat="1" ht="25" customHeight="1" spans="1:13">
      <c r="A103" s="11" t="s">
        <v>245</v>
      </c>
      <c r="B103" s="12" t="s">
        <v>246</v>
      </c>
      <c r="C103" s="11" t="s">
        <v>224</v>
      </c>
      <c r="D103" s="11" t="s">
        <v>255</v>
      </c>
      <c r="E103" s="11" t="s">
        <v>23</v>
      </c>
      <c r="F103" s="13" t="s">
        <v>256</v>
      </c>
      <c r="G103" s="13">
        <v>61</v>
      </c>
      <c r="H103" s="13"/>
      <c r="I103" s="13">
        <v>61</v>
      </c>
      <c r="J103" s="13"/>
      <c r="K103" s="16">
        <v>74.46</v>
      </c>
      <c r="L103" s="16">
        <f t="shared" si="6"/>
        <v>67.73</v>
      </c>
      <c r="M103" s="13" t="s">
        <v>25</v>
      </c>
    </row>
    <row r="104" s="2" customFormat="1" ht="25" customHeight="1" spans="1:13">
      <c r="A104" s="11" t="s">
        <v>245</v>
      </c>
      <c r="B104" s="12" t="s">
        <v>246</v>
      </c>
      <c r="C104" s="11" t="s">
        <v>224</v>
      </c>
      <c r="D104" s="11" t="s">
        <v>257</v>
      </c>
      <c r="E104" s="11" t="s">
        <v>19</v>
      </c>
      <c r="F104" s="13" t="s">
        <v>258</v>
      </c>
      <c r="G104" s="13">
        <v>52.3</v>
      </c>
      <c r="H104" s="13">
        <v>2.5</v>
      </c>
      <c r="I104" s="13">
        <v>54.8</v>
      </c>
      <c r="J104" s="13"/>
      <c r="K104" s="16">
        <v>80.4</v>
      </c>
      <c r="L104" s="16">
        <f t="shared" si="6"/>
        <v>67.6</v>
      </c>
      <c r="M104" s="13" t="s">
        <v>25</v>
      </c>
    </row>
    <row r="105" s="2" customFormat="1" ht="25" customHeight="1" spans="1:13">
      <c r="A105" s="11" t="s">
        <v>245</v>
      </c>
      <c r="B105" s="12" t="s">
        <v>246</v>
      </c>
      <c r="C105" s="11" t="s">
        <v>224</v>
      </c>
      <c r="D105" s="11" t="s">
        <v>259</v>
      </c>
      <c r="E105" s="11" t="s">
        <v>23</v>
      </c>
      <c r="F105" s="13" t="s">
        <v>260</v>
      </c>
      <c r="G105" s="13">
        <v>53.9</v>
      </c>
      <c r="H105" s="13"/>
      <c r="I105" s="13">
        <v>53.9</v>
      </c>
      <c r="J105" s="13"/>
      <c r="K105" s="16">
        <v>76.36</v>
      </c>
      <c r="L105" s="16">
        <f t="shared" si="6"/>
        <v>65.13</v>
      </c>
      <c r="M105" s="13" t="s">
        <v>25</v>
      </c>
    </row>
    <row r="106" s="2" customFormat="1" ht="25" customHeight="1" spans="1:13">
      <c r="A106" s="11" t="s">
        <v>245</v>
      </c>
      <c r="B106" s="12" t="s">
        <v>246</v>
      </c>
      <c r="C106" s="11" t="s">
        <v>224</v>
      </c>
      <c r="D106" s="11" t="s">
        <v>261</v>
      </c>
      <c r="E106" s="11" t="s">
        <v>19</v>
      </c>
      <c r="F106" s="13" t="s">
        <v>262</v>
      </c>
      <c r="G106" s="13">
        <v>49.7</v>
      </c>
      <c r="H106" s="13">
        <v>2.5</v>
      </c>
      <c r="I106" s="13">
        <v>52.2</v>
      </c>
      <c r="J106" s="13"/>
      <c r="K106" s="16">
        <v>76.58</v>
      </c>
      <c r="L106" s="16">
        <f t="shared" si="6"/>
        <v>64.39</v>
      </c>
      <c r="M106" s="13" t="s">
        <v>25</v>
      </c>
    </row>
    <row r="107" s="2" customFormat="1" ht="25" customHeight="1" spans="1:13">
      <c r="A107" s="11" t="s">
        <v>245</v>
      </c>
      <c r="B107" s="12" t="s">
        <v>246</v>
      </c>
      <c r="C107" s="11" t="s">
        <v>224</v>
      </c>
      <c r="D107" s="11" t="s">
        <v>263</v>
      </c>
      <c r="E107" s="11" t="s">
        <v>23</v>
      </c>
      <c r="F107" s="13" t="s">
        <v>264</v>
      </c>
      <c r="G107" s="13">
        <v>53.4</v>
      </c>
      <c r="H107" s="13"/>
      <c r="I107" s="13">
        <v>53.4</v>
      </c>
      <c r="J107" s="13"/>
      <c r="K107" s="16">
        <v>74.92</v>
      </c>
      <c r="L107" s="16">
        <f t="shared" si="6"/>
        <v>64.16</v>
      </c>
      <c r="M107" s="13" t="s">
        <v>25</v>
      </c>
    </row>
    <row r="108" s="2" customFormat="1" ht="25" customHeight="1" spans="1:13">
      <c r="A108" s="11" t="s">
        <v>265</v>
      </c>
      <c r="B108" s="12" t="s">
        <v>266</v>
      </c>
      <c r="C108" s="11" t="s">
        <v>224</v>
      </c>
      <c r="D108" s="11" t="s">
        <v>267</v>
      </c>
      <c r="E108" s="11" t="s">
        <v>19</v>
      </c>
      <c r="F108" s="13" t="s">
        <v>268</v>
      </c>
      <c r="G108" s="13">
        <v>50.8</v>
      </c>
      <c r="H108" s="13">
        <v>2.5</v>
      </c>
      <c r="I108" s="13">
        <v>53.3</v>
      </c>
      <c r="J108" s="13"/>
      <c r="K108" s="16">
        <v>78.36</v>
      </c>
      <c r="L108" s="16">
        <f t="shared" si="6"/>
        <v>65.83</v>
      </c>
      <c r="M108" s="13" t="s">
        <v>21</v>
      </c>
    </row>
    <row r="109" s="2" customFormat="1" ht="32" customHeight="1" spans="1:13">
      <c r="A109" s="11" t="s">
        <v>269</v>
      </c>
      <c r="B109" s="12" t="s">
        <v>270</v>
      </c>
      <c r="C109" s="24" t="s">
        <v>271</v>
      </c>
      <c r="D109" s="11" t="s">
        <v>272</v>
      </c>
      <c r="E109" s="11" t="s">
        <v>23</v>
      </c>
      <c r="F109" s="13" t="s">
        <v>273</v>
      </c>
      <c r="G109" s="13">
        <v>78.5</v>
      </c>
      <c r="H109" s="13"/>
      <c r="I109" s="13">
        <v>78.5</v>
      </c>
      <c r="J109" s="13"/>
      <c r="K109" s="21">
        <v>81.74</v>
      </c>
      <c r="L109" s="16">
        <f t="shared" si="6"/>
        <v>80.12</v>
      </c>
      <c r="M109" s="13" t="s">
        <v>21</v>
      </c>
    </row>
    <row r="110" s="2" customFormat="1" ht="32" customHeight="1" spans="1:13">
      <c r="A110" s="11" t="s">
        <v>269</v>
      </c>
      <c r="B110" s="12" t="s">
        <v>270</v>
      </c>
      <c r="C110" s="24" t="s">
        <v>271</v>
      </c>
      <c r="D110" s="11" t="s">
        <v>274</v>
      </c>
      <c r="E110" s="11" t="s">
        <v>23</v>
      </c>
      <c r="F110" s="13" t="s">
        <v>275</v>
      </c>
      <c r="G110" s="13">
        <v>79.3</v>
      </c>
      <c r="H110" s="13"/>
      <c r="I110" s="13">
        <v>79.3</v>
      </c>
      <c r="J110" s="13"/>
      <c r="K110" s="21">
        <v>80.46</v>
      </c>
      <c r="L110" s="16">
        <f t="shared" si="6"/>
        <v>79.88</v>
      </c>
      <c r="M110" s="13" t="s">
        <v>21</v>
      </c>
    </row>
    <row r="111" s="2" customFormat="1" ht="32" customHeight="1" spans="1:13">
      <c r="A111" s="11" t="s">
        <v>269</v>
      </c>
      <c r="B111" s="12" t="s">
        <v>270</v>
      </c>
      <c r="C111" s="24" t="s">
        <v>271</v>
      </c>
      <c r="D111" s="11" t="s">
        <v>276</v>
      </c>
      <c r="E111" s="11" t="s">
        <v>23</v>
      </c>
      <c r="F111" s="13" t="s">
        <v>277</v>
      </c>
      <c r="G111" s="13">
        <v>77.6</v>
      </c>
      <c r="H111" s="13"/>
      <c r="I111" s="13">
        <v>77.6</v>
      </c>
      <c r="J111" s="13"/>
      <c r="K111" s="21">
        <v>81.3</v>
      </c>
      <c r="L111" s="16">
        <f t="shared" si="6"/>
        <v>79.45</v>
      </c>
      <c r="M111" s="13" t="s">
        <v>21</v>
      </c>
    </row>
    <row r="112" s="2" customFormat="1" ht="32" customHeight="1" spans="1:13">
      <c r="A112" s="11" t="s">
        <v>269</v>
      </c>
      <c r="B112" s="12" t="s">
        <v>270</v>
      </c>
      <c r="C112" s="24" t="s">
        <v>271</v>
      </c>
      <c r="D112" s="11" t="s">
        <v>278</v>
      </c>
      <c r="E112" s="11" t="s">
        <v>23</v>
      </c>
      <c r="F112" s="13" t="s">
        <v>279</v>
      </c>
      <c r="G112" s="13">
        <v>77.9</v>
      </c>
      <c r="H112" s="13"/>
      <c r="I112" s="13">
        <v>77.9</v>
      </c>
      <c r="J112" s="13"/>
      <c r="K112" s="21">
        <v>79.74</v>
      </c>
      <c r="L112" s="16">
        <f t="shared" si="6"/>
        <v>78.82</v>
      </c>
      <c r="M112" s="13" t="s">
        <v>21</v>
      </c>
    </row>
    <row r="113" s="2" customFormat="1" ht="32" customHeight="1" spans="1:13">
      <c r="A113" s="11" t="s">
        <v>269</v>
      </c>
      <c r="B113" s="12" t="s">
        <v>270</v>
      </c>
      <c r="C113" s="24" t="s">
        <v>271</v>
      </c>
      <c r="D113" s="11" t="s">
        <v>280</v>
      </c>
      <c r="E113" s="11" t="s">
        <v>23</v>
      </c>
      <c r="F113" s="13" t="s">
        <v>281</v>
      </c>
      <c r="G113" s="13">
        <v>68.2</v>
      </c>
      <c r="H113" s="13"/>
      <c r="I113" s="13">
        <v>68.2</v>
      </c>
      <c r="J113" s="13"/>
      <c r="K113" s="21">
        <v>82.54</v>
      </c>
      <c r="L113" s="16">
        <f t="shared" si="6"/>
        <v>75.37</v>
      </c>
      <c r="M113" s="13" t="s">
        <v>21</v>
      </c>
    </row>
    <row r="114" s="2" customFormat="1" ht="32" customHeight="1" spans="1:13">
      <c r="A114" s="11" t="s">
        <v>269</v>
      </c>
      <c r="B114" s="12" t="s">
        <v>270</v>
      </c>
      <c r="C114" s="24" t="s">
        <v>271</v>
      </c>
      <c r="D114" s="11" t="s">
        <v>282</v>
      </c>
      <c r="E114" s="11" t="s">
        <v>23</v>
      </c>
      <c r="F114" s="13" t="s">
        <v>283</v>
      </c>
      <c r="G114" s="13">
        <v>67.6</v>
      </c>
      <c r="H114" s="13"/>
      <c r="I114" s="13">
        <v>67.6</v>
      </c>
      <c r="J114" s="13"/>
      <c r="K114" s="16">
        <v>81.68</v>
      </c>
      <c r="L114" s="16">
        <f t="shared" si="6"/>
        <v>74.64</v>
      </c>
      <c r="M114" s="13" t="s">
        <v>21</v>
      </c>
    </row>
    <row r="115" s="2" customFormat="1" ht="32" customHeight="1" spans="1:13">
      <c r="A115" s="11" t="s">
        <v>269</v>
      </c>
      <c r="B115" s="12" t="s">
        <v>270</v>
      </c>
      <c r="C115" s="24" t="s">
        <v>271</v>
      </c>
      <c r="D115" s="11" t="s">
        <v>284</v>
      </c>
      <c r="E115" s="11" t="s">
        <v>23</v>
      </c>
      <c r="F115" s="13" t="s">
        <v>285</v>
      </c>
      <c r="G115" s="13">
        <v>67.3</v>
      </c>
      <c r="H115" s="13"/>
      <c r="I115" s="13">
        <v>67.3</v>
      </c>
      <c r="J115" s="13"/>
      <c r="K115" s="21">
        <v>78.86</v>
      </c>
      <c r="L115" s="16">
        <f t="shared" si="6"/>
        <v>73.08</v>
      </c>
      <c r="M115" s="13" t="s">
        <v>21</v>
      </c>
    </row>
    <row r="116" s="2" customFormat="1" ht="32" customHeight="1" spans="1:13">
      <c r="A116" s="11" t="s">
        <v>269</v>
      </c>
      <c r="B116" s="12" t="s">
        <v>270</v>
      </c>
      <c r="C116" s="24" t="s">
        <v>271</v>
      </c>
      <c r="D116" s="11" t="s">
        <v>286</v>
      </c>
      <c r="E116" s="11" t="s">
        <v>23</v>
      </c>
      <c r="F116" s="13" t="s">
        <v>287</v>
      </c>
      <c r="G116" s="13">
        <v>64.3</v>
      </c>
      <c r="H116" s="13"/>
      <c r="I116" s="13">
        <v>64.3</v>
      </c>
      <c r="J116" s="13"/>
      <c r="K116" s="21">
        <v>74.14</v>
      </c>
      <c r="L116" s="16">
        <f t="shared" si="6"/>
        <v>69.22</v>
      </c>
      <c r="M116" s="13" t="s">
        <v>21</v>
      </c>
    </row>
    <row r="117" s="2" customFormat="1" ht="32" customHeight="1" spans="1:13">
      <c r="A117" s="11" t="s">
        <v>269</v>
      </c>
      <c r="B117" s="12" t="s">
        <v>270</v>
      </c>
      <c r="C117" s="24" t="s">
        <v>271</v>
      </c>
      <c r="D117" s="11" t="s">
        <v>288</v>
      </c>
      <c r="E117" s="11" t="s">
        <v>19</v>
      </c>
      <c r="F117" s="13" t="s">
        <v>289</v>
      </c>
      <c r="G117" s="13">
        <v>62.7</v>
      </c>
      <c r="H117" s="13">
        <v>2.5</v>
      </c>
      <c r="I117" s="13">
        <v>65.2</v>
      </c>
      <c r="J117" s="13"/>
      <c r="K117" s="21">
        <v>72.48</v>
      </c>
      <c r="L117" s="16">
        <f t="shared" si="6"/>
        <v>68.84</v>
      </c>
      <c r="M117" s="13" t="s">
        <v>25</v>
      </c>
    </row>
    <row r="118" s="2" customFormat="1" ht="32" customHeight="1" spans="1:13">
      <c r="A118" s="11" t="s">
        <v>269</v>
      </c>
      <c r="B118" s="12" t="s">
        <v>270</v>
      </c>
      <c r="C118" s="24" t="s">
        <v>271</v>
      </c>
      <c r="D118" s="11" t="s">
        <v>290</v>
      </c>
      <c r="E118" s="11" t="s">
        <v>23</v>
      </c>
      <c r="F118" s="13" t="s">
        <v>291</v>
      </c>
      <c r="G118" s="13">
        <v>55.8</v>
      </c>
      <c r="H118" s="13"/>
      <c r="I118" s="13">
        <v>55.8</v>
      </c>
      <c r="J118" s="13"/>
      <c r="K118" s="21">
        <v>79.96</v>
      </c>
      <c r="L118" s="16">
        <f t="shared" si="6"/>
        <v>67.88</v>
      </c>
      <c r="M118" s="13" t="s">
        <v>25</v>
      </c>
    </row>
    <row r="119" s="2" customFormat="1" ht="32" customHeight="1" spans="1:13">
      <c r="A119" s="11" t="s">
        <v>269</v>
      </c>
      <c r="B119" s="12" t="s">
        <v>270</v>
      </c>
      <c r="C119" s="24" t="s">
        <v>271</v>
      </c>
      <c r="D119" s="11" t="s">
        <v>292</v>
      </c>
      <c r="E119" s="11" t="s">
        <v>23</v>
      </c>
      <c r="F119" s="13" t="s">
        <v>293</v>
      </c>
      <c r="G119" s="13">
        <v>60.5</v>
      </c>
      <c r="H119" s="13"/>
      <c r="I119" s="13">
        <v>60.5</v>
      </c>
      <c r="J119" s="13"/>
      <c r="K119" s="21">
        <v>75.24</v>
      </c>
      <c r="L119" s="16">
        <f t="shared" si="6"/>
        <v>67.87</v>
      </c>
      <c r="M119" s="13" t="s">
        <v>25</v>
      </c>
    </row>
    <row r="120" s="2" customFormat="1" ht="32" customHeight="1" spans="1:13">
      <c r="A120" s="11" t="s">
        <v>269</v>
      </c>
      <c r="B120" s="12" t="s">
        <v>270</v>
      </c>
      <c r="C120" s="24" t="s">
        <v>271</v>
      </c>
      <c r="D120" s="11" t="s">
        <v>294</v>
      </c>
      <c r="E120" s="11" t="s">
        <v>23</v>
      </c>
      <c r="F120" s="13" t="s">
        <v>295</v>
      </c>
      <c r="G120" s="13">
        <v>56.8</v>
      </c>
      <c r="H120" s="13"/>
      <c r="I120" s="13">
        <v>56.8</v>
      </c>
      <c r="J120" s="13"/>
      <c r="K120" s="16">
        <v>78.94</v>
      </c>
      <c r="L120" s="16">
        <f t="shared" si="6"/>
        <v>67.87</v>
      </c>
      <c r="M120" s="13" t="s">
        <v>25</v>
      </c>
    </row>
    <row r="121" s="2" customFormat="1" ht="32" customHeight="1" spans="1:13">
      <c r="A121" s="11" t="s">
        <v>269</v>
      </c>
      <c r="B121" s="12" t="s">
        <v>270</v>
      </c>
      <c r="C121" s="24" t="s">
        <v>271</v>
      </c>
      <c r="D121" s="11" t="s">
        <v>296</v>
      </c>
      <c r="E121" s="11" t="s">
        <v>23</v>
      </c>
      <c r="F121" s="13" t="s">
        <v>297</v>
      </c>
      <c r="G121" s="13">
        <v>59.5</v>
      </c>
      <c r="H121" s="13"/>
      <c r="I121" s="13">
        <v>59.5</v>
      </c>
      <c r="J121" s="13"/>
      <c r="K121" s="21">
        <v>75.2</v>
      </c>
      <c r="L121" s="16">
        <f t="shared" si="6"/>
        <v>67.35</v>
      </c>
      <c r="M121" s="13" t="s">
        <v>25</v>
      </c>
    </row>
    <row r="122" s="2" customFormat="1" ht="32" customHeight="1" spans="1:13">
      <c r="A122" s="11" t="s">
        <v>269</v>
      </c>
      <c r="B122" s="12" t="s">
        <v>270</v>
      </c>
      <c r="C122" s="24" t="s">
        <v>271</v>
      </c>
      <c r="D122" s="11" t="s">
        <v>298</v>
      </c>
      <c r="E122" s="11" t="s">
        <v>23</v>
      </c>
      <c r="F122" s="13" t="s">
        <v>299</v>
      </c>
      <c r="G122" s="13">
        <v>57.4</v>
      </c>
      <c r="H122" s="13"/>
      <c r="I122" s="13">
        <v>57.4</v>
      </c>
      <c r="J122" s="13"/>
      <c r="K122" s="21">
        <v>74.54</v>
      </c>
      <c r="L122" s="16">
        <f t="shared" si="6"/>
        <v>65.97</v>
      </c>
      <c r="M122" s="13" t="s">
        <v>25</v>
      </c>
    </row>
    <row r="123" s="2" customFormat="1" ht="32" customHeight="1" spans="1:13">
      <c r="A123" s="11" t="s">
        <v>269</v>
      </c>
      <c r="B123" s="12" t="s">
        <v>270</v>
      </c>
      <c r="C123" s="24" t="s">
        <v>271</v>
      </c>
      <c r="D123" s="11" t="s">
        <v>300</v>
      </c>
      <c r="E123" s="11" t="s">
        <v>23</v>
      </c>
      <c r="F123" s="13" t="s">
        <v>301</v>
      </c>
      <c r="G123" s="13">
        <v>55.3</v>
      </c>
      <c r="H123" s="13"/>
      <c r="I123" s="13">
        <v>55.3</v>
      </c>
      <c r="J123" s="13"/>
      <c r="K123" s="21">
        <v>76</v>
      </c>
      <c r="L123" s="16">
        <f t="shared" si="6"/>
        <v>65.65</v>
      </c>
      <c r="M123" s="13" t="s">
        <v>25</v>
      </c>
    </row>
    <row r="124" s="2" customFormat="1" ht="32" customHeight="1" spans="1:13">
      <c r="A124" s="11" t="s">
        <v>269</v>
      </c>
      <c r="B124" s="12" t="s">
        <v>270</v>
      </c>
      <c r="C124" s="24" t="s">
        <v>271</v>
      </c>
      <c r="D124" s="11" t="s">
        <v>302</v>
      </c>
      <c r="E124" s="11" t="s">
        <v>23</v>
      </c>
      <c r="F124" s="13" t="s">
        <v>303</v>
      </c>
      <c r="G124" s="13">
        <v>54.2</v>
      </c>
      <c r="H124" s="13"/>
      <c r="I124" s="13">
        <v>54.2</v>
      </c>
      <c r="J124" s="13"/>
      <c r="K124" s="21">
        <v>74.68</v>
      </c>
      <c r="L124" s="16">
        <f t="shared" si="6"/>
        <v>64.44</v>
      </c>
      <c r="M124" s="13" t="s">
        <v>25</v>
      </c>
    </row>
    <row r="125" s="2" customFormat="1" ht="32" customHeight="1" spans="1:13">
      <c r="A125" s="11" t="s">
        <v>269</v>
      </c>
      <c r="B125" s="12" t="s">
        <v>270</v>
      </c>
      <c r="C125" s="24" t="s">
        <v>271</v>
      </c>
      <c r="D125" s="11" t="s">
        <v>304</v>
      </c>
      <c r="E125" s="11" t="s">
        <v>23</v>
      </c>
      <c r="F125" s="13" t="s">
        <v>305</v>
      </c>
      <c r="G125" s="13">
        <v>47.6</v>
      </c>
      <c r="H125" s="13"/>
      <c r="I125" s="13">
        <v>47.6</v>
      </c>
      <c r="J125" s="13"/>
      <c r="K125" s="21">
        <v>77.04</v>
      </c>
      <c r="L125" s="16">
        <f t="shared" si="6"/>
        <v>62.32</v>
      </c>
      <c r="M125" s="13" t="s">
        <v>25</v>
      </c>
    </row>
    <row r="126" s="2" customFormat="1" ht="32" customHeight="1" spans="1:13">
      <c r="A126" s="11" t="s">
        <v>269</v>
      </c>
      <c r="B126" s="12" t="s">
        <v>270</v>
      </c>
      <c r="C126" s="24" t="s">
        <v>271</v>
      </c>
      <c r="D126" s="11" t="s">
        <v>306</v>
      </c>
      <c r="E126" s="11" t="s">
        <v>23</v>
      </c>
      <c r="F126" s="13" t="s">
        <v>307</v>
      </c>
      <c r="G126" s="13">
        <v>46.6</v>
      </c>
      <c r="H126" s="13"/>
      <c r="I126" s="13">
        <v>46.6</v>
      </c>
      <c r="J126" s="13"/>
      <c r="K126" s="16">
        <v>75.84</v>
      </c>
      <c r="L126" s="16">
        <f t="shared" si="6"/>
        <v>61.22</v>
      </c>
      <c r="M126" s="13" t="s">
        <v>25</v>
      </c>
    </row>
    <row r="127" s="2" customFormat="1" ht="32" customHeight="1" spans="1:13">
      <c r="A127" s="11" t="s">
        <v>269</v>
      </c>
      <c r="B127" s="12" t="s">
        <v>270</v>
      </c>
      <c r="C127" s="24" t="s">
        <v>271</v>
      </c>
      <c r="D127" s="11" t="s">
        <v>308</v>
      </c>
      <c r="E127" s="11" t="s">
        <v>23</v>
      </c>
      <c r="F127" s="13" t="s">
        <v>309</v>
      </c>
      <c r="G127" s="13">
        <v>52.5</v>
      </c>
      <c r="H127" s="13"/>
      <c r="I127" s="13">
        <v>52.5</v>
      </c>
      <c r="J127" s="13"/>
      <c r="K127" s="21">
        <v>69.16</v>
      </c>
      <c r="L127" s="16">
        <f t="shared" si="6"/>
        <v>60.83</v>
      </c>
      <c r="M127" s="13" t="s">
        <v>25</v>
      </c>
    </row>
    <row r="128" s="2" customFormat="1" ht="32" customHeight="1" spans="1:13">
      <c r="A128" s="11" t="s">
        <v>269</v>
      </c>
      <c r="B128" s="12" t="s">
        <v>270</v>
      </c>
      <c r="C128" s="24" t="s">
        <v>271</v>
      </c>
      <c r="D128" s="11" t="s">
        <v>310</v>
      </c>
      <c r="E128" s="11" t="s">
        <v>23</v>
      </c>
      <c r="F128" s="13" t="s">
        <v>311</v>
      </c>
      <c r="G128" s="13">
        <v>44.2</v>
      </c>
      <c r="H128" s="13"/>
      <c r="I128" s="13">
        <v>44.2</v>
      </c>
      <c r="J128" s="13"/>
      <c r="K128" s="21">
        <v>73.28</v>
      </c>
      <c r="L128" s="16">
        <f t="shared" si="6"/>
        <v>58.74</v>
      </c>
      <c r="M128" s="13" t="s">
        <v>25</v>
      </c>
    </row>
    <row r="129" s="2" customFormat="1" ht="32" customHeight="1" spans="1:13">
      <c r="A129" s="11" t="s">
        <v>269</v>
      </c>
      <c r="B129" s="12" t="s">
        <v>270</v>
      </c>
      <c r="C129" s="24" t="s">
        <v>271</v>
      </c>
      <c r="D129" s="11" t="s">
        <v>312</v>
      </c>
      <c r="E129" s="11" t="s">
        <v>23</v>
      </c>
      <c r="F129" s="13" t="s">
        <v>313</v>
      </c>
      <c r="G129" s="13">
        <v>57.7</v>
      </c>
      <c r="H129" s="13"/>
      <c r="I129" s="13">
        <v>57.7</v>
      </c>
      <c r="J129" s="13"/>
      <c r="K129" s="17">
        <v>-1</v>
      </c>
      <c r="L129" s="16">
        <f>I129*0.5</f>
        <v>28.85</v>
      </c>
      <c r="M129" s="13" t="s">
        <v>25</v>
      </c>
    </row>
    <row r="130" s="2" customFormat="1" ht="32" customHeight="1" spans="1:13">
      <c r="A130" s="11" t="s">
        <v>269</v>
      </c>
      <c r="B130" s="12" t="s">
        <v>270</v>
      </c>
      <c r="C130" s="24" t="s">
        <v>271</v>
      </c>
      <c r="D130" s="11" t="s">
        <v>314</v>
      </c>
      <c r="E130" s="11" t="s">
        <v>23</v>
      </c>
      <c r="F130" s="13" t="s">
        <v>315</v>
      </c>
      <c r="G130" s="13">
        <v>46.1</v>
      </c>
      <c r="H130" s="13"/>
      <c r="I130" s="13">
        <v>46.1</v>
      </c>
      <c r="J130" s="13"/>
      <c r="K130" s="17">
        <v>-1</v>
      </c>
      <c r="L130" s="16">
        <f>I130*0.5</f>
        <v>23.05</v>
      </c>
      <c r="M130" s="13" t="s">
        <v>25</v>
      </c>
    </row>
    <row r="131" s="2" customFormat="1" ht="32" customHeight="1" spans="1:13">
      <c r="A131" s="11" t="s">
        <v>316</v>
      </c>
      <c r="B131" s="12" t="s">
        <v>317</v>
      </c>
      <c r="C131" s="24" t="s">
        <v>271</v>
      </c>
      <c r="D131" s="11" t="s">
        <v>318</v>
      </c>
      <c r="E131" s="11" t="s">
        <v>23</v>
      </c>
      <c r="F131" s="13" t="s">
        <v>319</v>
      </c>
      <c r="G131" s="13">
        <v>71.9</v>
      </c>
      <c r="H131" s="13"/>
      <c r="I131" s="13">
        <v>71.9</v>
      </c>
      <c r="J131" s="13"/>
      <c r="K131" s="16">
        <v>83.84</v>
      </c>
      <c r="L131" s="16">
        <f>I131*0.5+K131*0.5</f>
        <v>77.87</v>
      </c>
      <c r="M131" s="13" t="s">
        <v>21</v>
      </c>
    </row>
    <row r="132" s="2" customFormat="1" ht="32" customHeight="1" spans="1:13">
      <c r="A132" s="11" t="s">
        <v>316</v>
      </c>
      <c r="B132" s="12" t="s">
        <v>317</v>
      </c>
      <c r="C132" s="24" t="s">
        <v>271</v>
      </c>
      <c r="D132" s="11" t="s">
        <v>320</v>
      </c>
      <c r="E132" s="11" t="s">
        <v>23</v>
      </c>
      <c r="F132" s="13" t="s">
        <v>321</v>
      </c>
      <c r="G132" s="13">
        <v>69.4</v>
      </c>
      <c r="H132" s="13"/>
      <c r="I132" s="13">
        <v>69.4</v>
      </c>
      <c r="J132" s="13"/>
      <c r="K132" s="16">
        <v>83.18</v>
      </c>
      <c r="L132" s="16">
        <f>I132*0.5+K132*0.5</f>
        <v>76.29</v>
      </c>
      <c r="M132" s="13" t="s">
        <v>21</v>
      </c>
    </row>
    <row r="133" s="2" customFormat="1" ht="32" customHeight="1" spans="1:13">
      <c r="A133" s="11" t="s">
        <v>316</v>
      </c>
      <c r="B133" s="12" t="s">
        <v>317</v>
      </c>
      <c r="C133" s="24" t="s">
        <v>271</v>
      </c>
      <c r="D133" s="11" t="s">
        <v>322</v>
      </c>
      <c r="E133" s="11" t="s">
        <v>23</v>
      </c>
      <c r="F133" s="13" t="s">
        <v>323</v>
      </c>
      <c r="G133" s="13">
        <v>56</v>
      </c>
      <c r="H133" s="13"/>
      <c r="I133" s="13">
        <v>56</v>
      </c>
      <c r="J133" s="13"/>
      <c r="K133" s="17">
        <v>-1</v>
      </c>
      <c r="L133" s="16">
        <f>I133*0.5</f>
        <v>28</v>
      </c>
      <c r="M133" s="13" t="s">
        <v>25</v>
      </c>
    </row>
    <row r="134" s="2" customFormat="1" ht="32" customHeight="1" spans="1:13">
      <c r="A134" s="11" t="s">
        <v>316</v>
      </c>
      <c r="B134" s="12" t="s">
        <v>317</v>
      </c>
      <c r="C134" s="24" t="s">
        <v>271</v>
      </c>
      <c r="D134" s="11" t="s">
        <v>324</v>
      </c>
      <c r="E134" s="11" t="s">
        <v>23</v>
      </c>
      <c r="F134" s="13" t="s">
        <v>325</v>
      </c>
      <c r="G134" s="13">
        <v>49.5</v>
      </c>
      <c r="H134" s="13"/>
      <c r="I134" s="13">
        <v>49.5</v>
      </c>
      <c r="J134" s="13"/>
      <c r="K134" s="17">
        <v>-1</v>
      </c>
      <c r="L134" s="16">
        <f>I134*0.5</f>
        <v>24.75</v>
      </c>
      <c r="M134" s="13" t="s">
        <v>25</v>
      </c>
    </row>
    <row r="135" s="2" customFormat="1" ht="25" customHeight="1" spans="1:13">
      <c r="A135" s="11" t="s">
        <v>326</v>
      </c>
      <c r="B135" s="12" t="s">
        <v>327</v>
      </c>
      <c r="C135" s="11" t="s">
        <v>58</v>
      </c>
      <c r="D135" s="11" t="s">
        <v>328</v>
      </c>
      <c r="E135" s="11" t="s">
        <v>19</v>
      </c>
      <c r="F135" s="13" t="s">
        <v>329</v>
      </c>
      <c r="G135" s="13">
        <v>71.2</v>
      </c>
      <c r="H135" s="13">
        <v>2.5</v>
      </c>
      <c r="I135" s="13">
        <v>73.7</v>
      </c>
      <c r="J135" s="13"/>
      <c r="K135" s="16">
        <v>76</v>
      </c>
      <c r="L135" s="16">
        <f t="shared" ref="L135:L160" si="7">I135*0.5+K135*0.5</f>
        <v>74.85</v>
      </c>
      <c r="M135" s="13" t="s">
        <v>21</v>
      </c>
    </row>
    <row r="136" s="2" customFormat="1" ht="25" customHeight="1" spans="1:13">
      <c r="A136" s="11" t="s">
        <v>326</v>
      </c>
      <c r="B136" s="12" t="s">
        <v>327</v>
      </c>
      <c r="C136" s="11" t="s">
        <v>58</v>
      </c>
      <c r="D136" s="11" t="s">
        <v>330</v>
      </c>
      <c r="E136" s="11" t="s">
        <v>23</v>
      </c>
      <c r="F136" s="13" t="s">
        <v>331</v>
      </c>
      <c r="G136" s="13">
        <v>71.1</v>
      </c>
      <c r="H136" s="13"/>
      <c r="I136" s="13">
        <v>71.1</v>
      </c>
      <c r="J136" s="13"/>
      <c r="K136" s="16">
        <v>76.9</v>
      </c>
      <c r="L136" s="16">
        <f t="shared" si="7"/>
        <v>74</v>
      </c>
      <c r="M136" s="13" t="s">
        <v>21</v>
      </c>
    </row>
    <row r="137" s="2" customFormat="1" ht="25" customHeight="1" spans="1:13">
      <c r="A137" s="11" t="s">
        <v>326</v>
      </c>
      <c r="B137" s="12" t="s">
        <v>327</v>
      </c>
      <c r="C137" s="11" t="s">
        <v>58</v>
      </c>
      <c r="D137" s="11" t="s">
        <v>332</v>
      </c>
      <c r="E137" s="11" t="s">
        <v>23</v>
      </c>
      <c r="F137" s="13" t="s">
        <v>333</v>
      </c>
      <c r="G137" s="13">
        <v>70.8</v>
      </c>
      <c r="H137" s="13"/>
      <c r="I137" s="13">
        <v>70.8</v>
      </c>
      <c r="J137" s="13"/>
      <c r="K137" s="16">
        <v>75.28</v>
      </c>
      <c r="L137" s="16">
        <f t="shared" si="7"/>
        <v>73.04</v>
      </c>
      <c r="M137" s="13" t="s">
        <v>21</v>
      </c>
    </row>
    <row r="138" s="2" customFormat="1" ht="25" customHeight="1" spans="1:13">
      <c r="A138" s="11" t="s">
        <v>326</v>
      </c>
      <c r="B138" s="12" t="s">
        <v>327</v>
      </c>
      <c r="C138" s="11" t="s">
        <v>58</v>
      </c>
      <c r="D138" s="11" t="s">
        <v>334</v>
      </c>
      <c r="E138" s="11" t="s">
        <v>23</v>
      </c>
      <c r="F138" s="13" t="s">
        <v>335</v>
      </c>
      <c r="G138" s="13">
        <v>65</v>
      </c>
      <c r="H138" s="13"/>
      <c r="I138" s="13">
        <v>65</v>
      </c>
      <c r="J138" s="13"/>
      <c r="K138" s="16">
        <v>80.18</v>
      </c>
      <c r="L138" s="16">
        <f t="shared" si="7"/>
        <v>72.59</v>
      </c>
      <c r="M138" s="13" t="s">
        <v>21</v>
      </c>
    </row>
    <row r="139" s="2" customFormat="1" ht="25" customHeight="1" spans="1:13">
      <c r="A139" s="11" t="s">
        <v>326</v>
      </c>
      <c r="B139" s="12" t="s">
        <v>327</v>
      </c>
      <c r="C139" s="11" t="s">
        <v>58</v>
      </c>
      <c r="D139" s="11" t="s">
        <v>336</v>
      </c>
      <c r="E139" s="11" t="s">
        <v>19</v>
      </c>
      <c r="F139" s="13" t="s">
        <v>337</v>
      </c>
      <c r="G139" s="13">
        <v>62.7</v>
      </c>
      <c r="H139" s="13">
        <v>2.5</v>
      </c>
      <c r="I139" s="13">
        <v>65.2</v>
      </c>
      <c r="J139" s="13"/>
      <c r="K139" s="16">
        <v>76.32</v>
      </c>
      <c r="L139" s="16">
        <f t="shared" si="7"/>
        <v>70.76</v>
      </c>
      <c r="M139" s="13" t="s">
        <v>21</v>
      </c>
    </row>
    <row r="140" s="2" customFormat="1" ht="25" customHeight="1" spans="1:13">
      <c r="A140" s="11" t="s">
        <v>326</v>
      </c>
      <c r="B140" s="12" t="s">
        <v>327</v>
      </c>
      <c r="C140" s="11" t="s">
        <v>58</v>
      </c>
      <c r="D140" s="11" t="s">
        <v>338</v>
      </c>
      <c r="E140" s="11" t="s">
        <v>23</v>
      </c>
      <c r="F140" s="13" t="s">
        <v>339</v>
      </c>
      <c r="G140" s="13">
        <v>62.6</v>
      </c>
      <c r="H140" s="13"/>
      <c r="I140" s="13">
        <v>62.6</v>
      </c>
      <c r="J140" s="13"/>
      <c r="K140" s="16">
        <v>77.72</v>
      </c>
      <c r="L140" s="16">
        <f t="shared" si="7"/>
        <v>70.16</v>
      </c>
      <c r="M140" s="13" t="s">
        <v>21</v>
      </c>
    </row>
    <row r="141" s="2" customFormat="1" ht="25" customHeight="1" spans="1:13">
      <c r="A141" s="11" t="s">
        <v>326</v>
      </c>
      <c r="B141" s="12" t="s">
        <v>327</v>
      </c>
      <c r="C141" s="11" t="s">
        <v>58</v>
      </c>
      <c r="D141" s="11" t="s">
        <v>340</v>
      </c>
      <c r="E141" s="11" t="s">
        <v>23</v>
      </c>
      <c r="F141" s="13" t="s">
        <v>341</v>
      </c>
      <c r="G141" s="13">
        <v>58.1</v>
      </c>
      <c r="H141" s="13"/>
      <c r="I141" s="13">
        <v>58.1</v>
      </c>
      <c r="J141" s="13"/>
      <c r="K141" s="16">
        <v>81.1</v>
      </c>
      <c r="L141" s="16">
        <f t="shared" si="7"/>
        <v>69.6</v>
      </c>
      <c r="M141" s="13" t="s">
        <v>21</v>
      </c>
    </row>
    <row r="142" s="2" customFormat="1" ht="25" customHeight="1" spans="1:13">
      <c r="A142" s="11" t="s">
        <v>326</v>
      </c>
      <c r="B142" s="12" t="s">
        <v>327</v>
      </c>
      <c r="C142" s="11" t="s">
        <v>58</v>
      </c>
      <c r="D142" s="11" t="s">
        <v>342</v>
      </c>
      <c r="E142" s="11" t="s">
        <v>23</v>
      </c>
      <c r="F142" s="13" t="s">
        <v>343</v>
      </c>
      <c r="G142" s="13">
        <v>62.1</v>
      </c>
      <c r="H142" s="13"/>
      <c r="I142" s="13">
        <v>62.1</v>
      </c>
      <c r="J142" s="13"/>
      <c r="K142" s="16">
        <v>75.64</v>
      </c>
      <c r="L142" s="16">
        <f t="shared" si="7"/>
        <v>68.87</v>
      </c>
      <c r="M142" s="13" t="s">
        <v>25</v>
      </c>
    </row>
    <row r="143" s="2" customFormat="1" ht="25" customHeight="1" spans="1:13">
      <c r="A143" s="11" t="s">
        <v>326</v>
      </c>
      <c r="B143" s="12" t="s">
        <v>327</v>
      </c>
      <c r="C143" s="11" t="s">
        <v>58</v>
      </c>
      <c r="D143" s="11" t="s">
        <v>344</v>
      </c>
      <c r="E143" s="11" t="s">
        <v>23</v>
      </c>
      <c r="F143" s="13" t="s">
        <v>345</v>
      </c>
      <c r="G143" s="13">
        <v>59.7</v>
      </c>
      <c r="H143" s="13"/>
      <c r="I143" s="13">
        <v>59.7</v>
      </c>
      <c r="J143" s="13"/>
      <c r="K143" s="16">
        <v>75.62</v>
      </c>
      <c r="L143" s="16">
        <f t="shared" si="7"/>
        <v>67.66</v>
      </c>
      <c r="M143" s="13" t="s">
        <v>25</v>
      </c>
    </row>
    <row r="144" s="2" customFormat="1" ht="25" customHeight="1" spans="1:13">
      <c r="A144" s="11" t="s">
        <v>326</v>
      </c>
      <c r="B144" s="12" t="s">
        <v>327</v>
      </c>
      <c r="C144" s="11" t="s">
        <v>58</v>
      </c>
      <c r="D144" s="11" t="s">
        <v>346</v>
      </c>
      <c r="E144" s="11" t="s">
        <v>23</v>
      </c>
      <c r="F144" s="13" t="s">
        <v>347</v>
      </c>
      <c r="G144" s="13">
        <v>59.6</v>
      </c>
      <c r="H144" s="13"/>
      <c r="I144" s="13">
        <v>59.6</v>
      </c>
      <c r="J144" s="13"/>
      <c r="K144" s="16">
        <v>75.28</v>
      </c>
      <c r="L144" s="16">
        <f t="shared" si="7"/>
        <v>67.44</v>
      </c>
      <c r="M144" s="13" t="s">
        <v>25</v>
      </c>
    </row>
    <row r="145" s="2" customFormat="1" ht="25" customHeight="1" spans="1:13">
      <c r="A145" s="11" t="s">
        <v>326</v>
      </c>
      <c r="B145" s="12" t="s">
        <v>327</v>
      </c>
      <c r="C145" s="11" t="s">
        <v>58</v>
      </c>
      <c r="D145" s="11" t="s">
        <v>348</v>
      </c>
      <c r="E145" s="11" t="s">
        <v>19</v>
      </c>
      <c r="F145" s="13" t="s">
        <v>349</v>
      </c>
      <c r="G145" s="13">
        <v>58.1</v>
      </c>
      <c r="H145" s="13">
        <v>2.5</v>
      </c>
      <c r="I145" s="13">
        <v>60.6</v>
      </c>
      <c r="J145" s="13"/>
      <c r="K145" s="16">
        <v>73.94</v>
      </c>
      <c r="L145" s="16">
        <f t="shared" si="7"/>
        <v>67.27</v>
      </c>
      <c r="M145" s="13" t="s">
        <v>25</v>
      </c>
    </row>
    <row r="146" s="2" customFormat="1" ht="25" customHeight="1" spans="1:13">
      <c r="A146" s="11" t="s">
        <v>326</v>
      </c>
      <c r="B146" s="12" t="s">
        <v>327</v>
      </c>
      <c r="C146" s="11" t="s">
        <v>58</v>
      </c>
      <c r="D146" s="11" t="s">
        <v>350</v>
      </c>
      <c r="E146" s="11" t="s">
        <v>23</v>
      </c>
      <c r="F146" s="13" t="s">
        <v>351</v>
      </c>
      <c r="G146" s="13">
        <v>57.6</v>
      </c>
      <c r="H146" s="13"/>
      <c r="I146" s="13">
        <v>57.6</v>
      </c>
      <c r="J146" s="13"/>
      <c r="K146" s="16">
        <v>76.84</v>
      </c>
      <c r="L146" s="16">
        <f t="shared" si="7"/>
        <v>67.22</v>
      </c>
      <c r="M146" s="13" t="s">
        <v>25</v>
      </c>
    </row>
    <row r="147" s="2" customFormat="1" ht="25" customHeight="1" spans="1:13">
      <c r="A147" s="11" t="s">
        <v>326</v>
      </c>
      <c r="B147" s="12" t="s">
        <v>327</v>
      </c>
      <c r="C147" s="11" t="s">
        <v>58</v>
      </c>
      <c r="D147" s="11" t="s">
        <v>352</v>
      </c>
      <c r="E147" s="11" t="s">
        <v>19</v>
      </c>
      <c r="F147" s="13" t="s">
        <v>353</v>
      </c>
      <c r="G147" s="13">
        <v>53.6</v>
      </c>
      <c r="H147" s="13">
        <v>2.5</v>
      </c>
      <c r="I147" s="13">
        <v>56.1</v>
      </c>
      <c r="J147" s="13"/>
      <c r="K147" s="16">
        <v>74.48</v>
      </c>
      <c r="L147" s="16">
        <f t="shared" si="7"/>
        <v>65.29</v>
      </c>
      <c r="M147" s="13" t="s">
        <v>25</v>
      </c>
    </row>
    <row r="148" s="2" customFormat="1" ht="25" customHeight="1" spans="1:13">
      <c r="A148" s="11" t="s">
        <v>326</v>
      </c>
      <c r="B148" s="12" t="s">
        <v>327</v>
      </c>
      <c r="C148" s="11" t="s">
        <v>58</v>
      </c>
      <c r="D148" s="11" t="s">
        <v>354</v>
      </c>
      <c r="E148" s="11" t="s">
        <v>23</v>
      </c>
      <c r="F148" s="13" t="s">
        <v>355</v>
      </c>
      <c r="G148" s="13">
        <v>54.2</v>
      </c>
      <c r="H148" s="13"/>
      <c r="I148" s="13">
        <v>54.2</v>
      </c>
      <c r="J148" s="13"/>
      <c r="K148" s="16">
        <v>74.18</v>
      </c>
      <c r="L148" s="16">
        <f t="shared" si="7"/>
        <v>64.19</v>
      </c>
      <c r="M148" s="13" t="s">
        <v>25</v>
      </c>
    </row>
    <row r="149" s="2" customFormat="1" ht="25" customHeight="1" spans="1:13">
      <c r="A149" s="11" t="s">
        <v>326</v>
      </c>
      <c r="B149" s="12" t="s">
        <v>327</v>
      </c>
      <c r="C149" s="11" t="s">
        <v>58</v>
      </c>
      <c r="D149" s="11" t="s">
        <v>356</v>
      </c>
      <c r="E149" s="11" t="s">
        <v>23</v>
      </c>
      <c r="F149" s="13" t="s">
        <v>357</v>
      </c>
      <c r="G149" s="13">
        <v>51.8</v>
      </c>
      <c r="H149" s="13"/>
      <c r="I149" s="13">
        <v>51.8</v>
      </c>
      <c r="J149" s="13"/>
      <c r="K149" s="16">
        <v>76.04</v>
      </c>
      <c r="L149" s="16">
        <f t="shared" si="7"/>
        <v>63.92</v>
      </c>
      <c r="M149" s="13" t="s">
        <v>25</v>
      </c>
    </row>
    <row r="150" s="2" customFormat="1" ht="25" customHeight="1" spans="1:13">
      <c r="A150" s="11" t="s">
        <v>326</v>
      </c>
      <c r="B150" s="12" t="s">
        <v>327</v>
      </c>
      <c r="C150" s="11" t="s">
        <v>58</v>
      </c>
      <c r="D150" s="11" t="s">
        <v>358</v>
      </c>
      <c r="E150" s="11" t="s">
        <v>23</v>
      </c>
      <c r="F150" s="13" t="s">
        <v>359</v>
      </c>
      <c r="G150" s="13">
        <v>48.7</v>
      </c>
      <c r="H150" s="13"/>
      <c r="I150" s="13">
        <v>48.7</v>
      </c>
      <c r="J150" s="13"/>
      <c r="K150" s="16">
        <v>77.58</v>
      </c>
      <c r="L150" s="16">
        <f t="shared" si="7"/>
        <v>63.14</v>
      </c>
      <c r="M150" s="13" t="s">
        <v>25</v>
      </c>
    </row>
    <row r="151" s="2" customFormat="1" ht="25" customHeight="1" spans="1:13">
      <c r="A151" s="11" t="s">
        <v>326</v>
      </c>
      <c r="B151" s="12" t="s">
        <v>327</v>
      </c>
      <c r="C151" s="11" t="s">
        <v>58</v>
      </c>
      <c r="D151" s="11" t="s">
        <v>360</v>
      </c>
      <c r="E151" s="11" t="s">
        <v>19</v>
      </c>
      <c r="F151" s="13" t="s">
        <v>361</v>
      </c>
      <c r="G151" s="13">
        <v>49.2</v>
      </c>
      <c r="H151" s="13">
        <v>2.5</v>
      </c>
      <c r="I151" s="13">
        <v>51.7</v>
      </c>
      <c r="J151" s="13"/>
      <c r="K151" s="16">
        <v>72.74</v>
      </c>
      <c r="L151" s="16">
        <f t="shared" si="7"/>
        <v>62.22</v>
      </c>
      <c r="M151" s="13" t="s">
        <v>25</v>
      </c>
    </row>
    <row r="152" s="2" customFormat="1" ht="25" customHeight="1" spans="1:13">
      <c r="A152" s="11" t="s">
        <v>326</v>
      </c>
      <c r="B152" s="12" t="s">
        <v>327</v>
      </c>
      <c r="C152" s="11" t="s">
        <v>58</v>
      </c>
      <c r="D152" s="11" t="s">
        <v>362</v>
      </c>
      <c r="E152" s="11" t="s">
        <v>19</v>
      </c>
      <c r="F152" s="13" t="s">
        <v>363</v>
      </c>
      <c r="G152" s="13">
        <v>46.9</v>
      </c>
      <c r="H152" s="13">
        <v>2.5</v>
      </c>
      <c r="I152" s="13">
        <v>49.4</v>
      </c>
      <c r="J152" s="13"/>
      <c r="K152" s="16">
        <v>74.84</v>
      </c>
      <c r="L152" s="16">
        <f t="shared" si="7"/>
        <v>62.12</v>
      </c>
      <c r="M152" s="13" t="s">
        <v>25</v>
      </c>
    </row>
    <row r="153" s="2" customFormat="1" ht="25" customHeight="1" spans="1:13">
      <c r="A153" s="11" t="s">
        <v>326</v>
      </c>
      <c r="B153" s="12" t="s">
        <v>327</v>
      </c>
      <c r="C153" s="11" t="s">
        <v>58</v>
      </c>
      <c r="D153" s="11" t="s">
        <v>364</v>
      </c>
      <c r="E153" s="11" t="s">
        <v>23</v>
      </c>
      <c r="F153" s="13" t="s">
        <v>365</v>
      </c>
      <c r="G153" s="13">
        <v>44.2</v>
      </c>
      <c r="H153" s="13"/>
      <c r="I153" s="13">
        <v>44.2</v>
      </c>
      <c r="J153" s="13"/>
      <c r="K153" s="16">
        <v>78.8</v>
      </c>
      <c r="L153" s="16">
        <f t="shared" si="7"/>
        <v>61.5</v>
      </c>
      <c r="M153" s="13" t="s">
        <v>25</v>
      </c>
    </row>
    <row r="154" s="2" customFormat="1" ht="25" customHeight="1" spans="1:13">
      <c r="A154" s="11" t="s">
        <v>366</v>
      </c>
      <c r="B154" s="12" t="s">
        <v>367</v>
      </c>
      <c r="C154" s="11" t="s">
        <v>58</v>
      </c>
      <c r="D154" s="11" t="s">
        <v>368</v>
      </c>
      <c r="E154" s="11" t="s">
        <v>23</v>
      </c>
      <c r="F154" s="13" t="s">
        <v>369</v>
      </c>
      <c r="G154" s="13">
        <v>53.9</v>
      </c>
      <c r="H154" s="13"/>
      <c r="I154" s="13">
        <v>53.9</v>
      </c>
      <c r="J154" s="13"/>
      <c r="K154" s="16">
        <v>76.64</v>
      </c>
      <c r="L154" s="16">
        <f t="shared" si="7"/>
        <v>65.27</v>
      </c>
      <c r="M154" s="13" t="s">
        <v>21</v>
      </c>
    </row>
    <row r="155" s="2" customFormat="1" ht="25" customHeight="1" spans="1:13">
      <c r="A155" s="11" t="s">
        <v>366</v>
      </c>
      <c r="B155" s="12" t="s">
        <v>367</v>
      </c>
      <c r="C155" s="11" t="s">
        <v>58</v>
      </c>
      <c r="D155" s="11" t="s">
        <v>370</v>
      </c>
      <c r="E155" s="11" t="s">
        <v>19</v>
      </c>
      <c r="F155" s="13" t="s">
        <v>371</v>
      </c>
      <c r="G155" s="13">
        <v>51.6</v>
      </c>
      <c r="H155" s="13">
        <v>2.5</v>
      </c>
      <c r="I155" s="13">
        <v>54.1</v>
      </c>
      <c r="J155" s="13"/>
      <c r="K155" s="16">
        <v>72.86</v>
      </c>
      <c r="L155" s="16">
        <f t="shared" si="7"/>
        <v>63.48</v>
      </c>
      <c r="M155" s="13" t="s">
        <v>25</v>
      </c>
    </row>
    <row r="156" s="2" customFormat="1" ht="25" customHeight="1" spans="1:13">
      <c r="A156" s="11" t="s">
        <v>366</v>
      </c>
      <c r="B156" s="12" t="s">
        <v>367</v>
      </c>
      <c r="C156" s="11" t="s">
        <v>58</v>
      </c>
      <c r="D156" s="11" t="s">
        <v>372</v>
      </c>
      <c r="E156" s="11" t="s">
        <v>23</v>
      </c>
      <c r="F156" s="13" t="s">
        <v>373</v>
      </c>
      <c r="G156" s="13">
        <v>41.8</v>
      </c>
      <c r="H156" s="13"/>
      <c r="I156" s="13">
        <v>41.8</v>
      </c>
      <c r="J156" s="13"/>
      <c r="K156" s="16">
        <v>73.68</v>
      </c>
      <c r="L156" s="16">
        <f t="shared" si="7"/>
        <v>57.74</v>
      </c>
      <c r="M156" s="13" t="s">
        <v>25</v>
      </c>
    </row>
    <row r="157" s="2" customFormat="1" ht="25" customHeight="1" spans="1:13">
      <c r="A157" s="11" t="s">
        <v>374</v>
      </c>
      <c r="B157" s="12" t="s">
        <v>375</v>
      </c>
      <c r="C157" s="11" t="s">
        <v>58</v>
      </c>
      <c r="D157" s="11" t="s">
        <v>376</v>
      </c>
      <c r="E157" s="11" t="s">
        <v>23</v>
      </c>
      <c r="F157" s="13" t="s">
        <v>377</v>
      </c>
      <c r="G157" s="13">
        <v>53.7</v>
      </c>
      <c r="H157" s="13"/>
      <c r="I157" s="13">
        <v>53.7</v>
      </c>
      <c r="J157" s="13"/>
      <c r="K157" s="16">
        <v>78.56</v>
      </c>
      <c r="L157" s="16">
        <f t="shared" si="7"/>
        <v>66.13</v>
      </c>
      <c r="M157" s="13" t="s">
        <v>21</v>
      </c>
    </row>
    <row r="158" s="2" customFormat="1" ht="25" customHeight="1" spans="1:13">
      <c r="A158" s="11" t="s">
        <v>374</v>
      </c>
      <c r="B158" s="12" t="s">
        <v>375</v>
      </c>
      <c r="C158" s="11" t="s">
        <v>58</v>
      </c>
      <c r="D158" s="11" t="s">
        <v>378</v>
      </c>
      <c r="E158" s="11" t="s">
        <v>23</v>
      </c>
      <c r="F158" s="13" t="s">
        <v>379</v>
      </c>
      <c r="G158" s="13">
        <v>50.7</v>
      </c>
      <c r="H158" s="13"/>
      <c r="I158" s="13">
        <v>50.7</v>
      </c>
      <c r="J158" s="13"/>
      <c r="K158" s="16">
        <v>80.62</v>
      </c>
      <c r="L158" s="16">
        <f t="shared" si="7"/>
        <v>65.66</v>
      </c>
      <c r="M158" s="13" t="s">
        <v>25</v>
      </c>
    </row>
    <row r="159" s="2" customFormat="1" ht="25" customHeight="1" spans="1:13">
      <c r="A159" s="11" t="s">
        <v>380</v>
      </c>
      <c r="B159" s="12" t="s">
        <v>381</v>
      </c>
      <c r="C159" s="11" t="s">
        <v>58</v>
      </c>
      <c r="D159" s="11" t="s">
        <v>382</v>
      </c>
      <c r="E159" s="11" t="s">
        <v>23</v>
      </c>
      <c r="F159" s="13" t="s">
        <v>383</v>
      </c>
      <c r="G159" s="13">
        <v>76.8</v>
      </c>
      <c r="H159" s="13"/>
      <c r="I159" s="13">
        <v>76.8</v>
      </c>
      <c r="J159" s="13"/>
      <c r="K159" s="16">
        <v>74.2</v>
      </c>
      <c r="L159" s="16">
        <f t="shared" si="7"/>
        <v>75.5</v>
      </c>
      <c r="M159" s="13" t="s">
        <v>21</v>
      </c>
    </row>
    <row r="160" s="2" customFormat="1" ht="25" customHeight="1" spans="1:13">
      <c r="A160" s="11" t="s">
        <v>380</v>
      </c>
      <c r="B160" s="12" t="s">
        <v>381</v>
      </c>
      <c r="C160" s="11" t="s">
        <v>58</v>
      </c>
      <c r="D160" s="11" t="s">
        <v>384</v>
      </c>
      <c r="E160" s="11" t="s">
        <v>23</v>
      </c>
      <c r="F160" s="13" t="s">
        <v>385</v>
      </c>
      <c r="G160" s="13">
        <v>70.5</v>
      </c>
      <c r="H160" s="13"/>
      <c r="I160" s="13">
        <v>70.5</v>
      </c>
      <c r="J160" s="13"/>
      <c r="K160" s="16">
        <v>78.82</v>
      </c>
      <c r="L160" s="16">
        <f t="shared" si="7"/>
        <v>74.66</v>
      </c>
      <c r="M160" s="13" t="s">
        <v>25</v>
      </c>
    </row>
    <row r="161" s="2" customFormat="1" ht="25" customHeight="1" spans="1:13">
      <c r="A161" s="11" t="s">
        <v>380</v>
      </c>
      <c r="B161" s="12" t="s">
        <v>381</v>
      </c>
      <c r="C161" s="11" t="s">
        <v>58</v>
      </c>
      <c r="D161" s="11" t="s">
        <v>386</v>
      </c>
      <c r="E161" s="11" t="s">
        <v>23</v>
      </c>
      <c r="F161" s="13" t="s">
        <v>387</v>
      </c>
      <c r="G161" s="13">
        <v>61</v>
      </c>
      <c r="H161" s="13"/>
      <c r="I161" s="13">
        <v>61</v>
      </c>
      <c r="J161" s="13"/>
      <c r="K161" s="17">
        <v>-1</v>
      </c>
      <c r="L161" s="16">
        <f>I161*0.5</f>
        <v>30.5</v>
      </c>
      <c r="M161" s="13" t="s">
        <v>25</v>
      </c>
    </row>
    <row r="162" s="2" customFormat="1" ht="25" customHeight="1" spans="1:13">
      <c r="A162" s="11" t="s">
        <v>388</v>
      </c>
      <c r="B162" s="12" t="s">
        <v>389</v>
      </c>
      <c r="C162" s="11" t="s">
        <v>58</v>
      </c>
      <c r="D162" s="11" t="s">
        <v>390</v>
      </c>
      <c r="E162" s="11" t="s">
        <v>23</v>
      </c>
      <c r="F162" s="13" t="s">
        <v>391</v>
      </c>
      <c r="G162" s="13">
        <v>76.6</v>
      </c>
      <c r="H162" s="13"/>
      <c r="I162" s="13">
        <v>76.6</v>
      </c>
      <c r="J162" s="13"/>
      <c r="K162" s="16">
        <v>80.92</v>
      </c>
      <c r="L162" s="16">
        <f>I162*0.5+K162*0.5</f>
        <v>78.76</v>
      </c>
      <c r="M162" s="13" t="s">
        <v>21</v>
      </c>
    </row>
    <row r="163" s="2" customFormat="1" ht="25" customHeight="1" spans="1:13">
      <c r="A163" s="11" t="s">
        <v>388</v>
      </c>
      <c r="B163" s="12" t="s">
        <v>389</v>
      </c>
      <c r="C163" s="11" t="s">
        <v>58</v>
      </c>
      <c r="D163" s="11" t="s">
        <v>392</v>
      </c>
      <c r="E163" s="11" t="s">
        <v>23</v>
      </c>
      <c r="F163" s="13" t="s">
        <v>393</v>
      </c>
      <c r="G163" s="13">
        <v>71.5</v>
      </c>
      <c r="H163" s="13"/>
      <c r="I163" s="13">
        <v>71.5</v>
      </c>
      <c r="J163" s="13"/>
      <c r="K163" s="16">
        <v>78.54</v>
      </c>
      <c r="L163" s="16">
        <f>I163*0.5+K163*0.5</f>
        <v>75.02</v>
      </c>
      <c r="M163" s="13" t="s">
        <v>25</v>
      </c>
    </row>
    <row r="164" s="2" customFormat="1" ht="25" customHeight="1" spans="1:13">
      <c r="A164" s="11" t="s">
        <v>388</v>
      </c>
      <c r="B164" s="12" t="s">
        <v>389</v>
      </c>
      <c r="C164" s="11" t="s">
        <v>58</v>
      </c>
      <c r="D164" s="11" t="s">
        <v>394</v>
      </c>
      <c r="E164" s="11" t="s">
        <v>23</v>
      </c>
      <c r="F164" s="13" t="s">
        <v>395</v>
      </c>
      <c r="G164" s="13">
        <v>79.3</v>
      </c>
      <c r="H164" s="13"/>
      <c r="I164" s="13">
        <v>79.3</v>
      </c>
      <c r="J164" s="13"/>
      <c r="K164" s="17">
        <v>-1</v>
      </c>
      <c r="L164" s="16">
        <f>I164*0.5</f>
        <v>39.65</v>
      </c>
      <c r="M164" s="13" t="s">
        <v>25</v>
      </c>
    </row>
    <row r="165" s="2" customFormat="1" ht="25" customHeight="1" spans="1:13">
      <c r="A165" s="11" t="s">
        <v>396</v>
      </c>
      <c r="B165" s="12" t="s">
        <v>397</v>
      </c>
      <c r="C165" s="11" t="s">
        <v>58</v>
      </c>
      <c r="D165" s="11" t="s">
        <v>398</v>
      </c>
      <c r="E165" s="11" t="s">
        <v>23</v>
      </c>
      <c r="F165" s="13" t="s">
        <v>399</v>
      </c>
      <c r="G165" s="13">
        <v>64.6</v>
      </c>
      <c r="H165" s="13"/>
      <c r="I165" s="13">
        <v>64.6</v>
      </c>
      <c r="J165" s="13"/>
      <c r="K165" s="16">
        <v>78.84</v>
      </c>
      <c r="L165" s="16">
        <f t="shared" ref="L165:L185" si="8">I165*0.5+K165*0.5</f>
        <v>71.72</v>
      </c>
      <c r="M165" s="13" t="s">
        <v>21</v>
      </c>
    </row>
    <row r="166" s="2" customFormat="1" ht="25" customHeight="1" spans="1:13">
      <c r="A166" s="11" t="s">
        <v>396</v>
      </c>
      <c r="B166" s="12" t="s">
        <v>397</v>
      </c>
      <c r="C166" s="11" t="s">
        <v>58</v>
      </c>
      <c r="D166" s="11" t="s">
        <v>400</v>
      </c>
      <c r="E166" s="11" t="s">
        <v>23</v>
      </c>
      <c r="F166" s="13" t="s">
        <v>401</v>
      </c>
      <c r="G166" s="13">
        <v>60.5</v>
      </c>
      <c r="H166" s="13"/>
      <c r="I166" s="13">
        <v>60.5</v>
      </c>
      <c r="J166" s="13"/>
      <c r="K166" s="16">
        <v>76.52</v>
      </c>
      <c r="L166" s="16">
        <f t="shared" si="8"/>
        <v>68.51</v>
      </c>
      <c r="M166" s="13" t="s">
        <v>25</v>
      </c>
    </row>
    <row r="167" s="2" customFormat="1" ht="25" customHeight="1" spans="1:13">
      <c r="A167" s="11" t="s">
        <v>396</v>
      </c>
      <c r="B167" s="12" t="s">
        <v>397</v>
      </c>
      <c r="C167" s="11" t="s">
        <v>58</v>
      </c>
      <c r="D167" s="11" t="s">
        <v>402</v>
      </c>
      <c r="E167" s="11" t="s">
        <v>23</v>
      </c>
      <c r="F167" s="13" t="s">
        <v>403</v>
      </c>
      <c r="G167" s="13">
        <v>59.1</v>
      </c>
      <c r="H167" s="13"/>
      <c r="I167" s="13">
        <v>59.1</v>
      </c>
      <c r="J167" s="13"/>
      <c r="K167" s="16">
        <v>76.98</v>
      </c>
      <c r="L167" s="16">
        <f t="shared" si="8"/>
        <v>68.04</v>
      </c>
      <c r="M167" s="13" t="s">
        <v>25</v>
      </c>
    </row>
    <row r="168" s="2" customFormat="1" ht="25" customHeight="1" spans="1:13">
      <c r="A168" s="11" t="s">
        <v>404</v>
      </c>
      <c r="B168" s="12" t="s">
        <v>405</v>
      </c>
      <c r="C168" s="11" t="s">
        <v>58</v>
      </c>
      <c r="D168" s="11" t="s">
        <v>406</v>
      </c>
      <c r="E168" s="11" t="s">
        <v>23</v>
      </c>
      <c r="F168" s="13" t="s">
        <v>407</v>
      </c>
      <c r="G168" s="13">
        <v>56</v>
      </c>
      <c r="H168" s="13"/>
      <c r="I168" s="13">
        <v>56</v>
      </c>
      <c r="J168" s="13"/>
      <c r="K168" s="16">
        <v>77.98</v>
      </c>
      <c r="L168" s="16">
        <f t="shared" si="8"/>
        <v>66.99</v>
      </c>
      <c r="M168" s="13" t="s">
        <v>21</v>
      </c>
    </row>
    <row r="169" s="2" customFormat="1" ht="25" customHeight="1" spans="1:13">
      <c r="A169" s="11" t="s">
        <v>404</v>
      </c>
      <c r="B169" s="12" t="s">
        <v>405</v>
      </c>
      <c r="C169" s="11" t="s">
        <v>58</v>
      </c>
      <c r="D169" s="11" t="s">
        <v>408</v>
      </c>
      <c r="E169" s="11" t="s">
        <v>23</v>
      </c>
      <c r="F169" s="13" t="s">
        <v>409</v>
      </c>
      <c r="G169" s="13">
        <v>57.1</v>
      </c>
      <c r="H169" s="13"/>
      <c r="I169" s="13">
        <v>57.1</v>
      </c>
      <c r="J169" s="13"/>
      <c r="K169" s="16">
        <v>75.82</v>
      </c>
      <c r="L169" s="16">
        <f t="shared" si="8"/>
        <v>66.46</v>
      </c>
      <c r="M169" s="13" t="s">
        <v>25</v>
      </c>
    </row>
    <row r="170" s="2" customFormat="1" ht="25" customHeight="1" spans="1:13">
      <c r="A170" s="11" t="s">
        <v>404</v>
      </c>
      <c r="B170" s="12" t="s">
        <v>405</v>
      </c>
      <c r="C170" s="11" t="s">
        <v>58</v>
      </c>
      <c r="D170" s="11" t="s">
        <v>410</v>
      </c>
      <c r="E170" s="11" t="s">
        <v>23</v>
      </c>
      <c r="F170" s="13" t="s">
        <v>411</v>
      </c>
      <c r="G170" s="13">
        <v>54.7</v>
      </c>
      <c r="H170" s="13"/>
      <c r="I170" s="13">
        <v>54.7</v>
      </c>
      <c r="J170" s="13"/>
      <c r="K170" s="16">
        <v>75.78</v>
      </c>
      <c r="L170" s="16">
        <f t="shared" si="8"/>
        <v>65.24</v>
      </c>
      <c r="M170" s="13" t="s">
        <v>25</v>
      </c>
    </row>
    <row r="171" s="2" customFormat="1" ht="25" customHeight="1" spans="1:13">
      <c r="A171" s="11" t="s">
        <v>412</v>
      </c>
      <c r="B171" s="12" t="s">
        <v>413</v>
      </c>
      <c r="C171" s="11" t="s">
        <v>58</v>
      </c>
      <c r="D171" s="25" t="s">
        <v>414</v>
      </c>
      <c r="E171" s="11" t="s">
        <v>23</v>
      </c>
      <c r="F171" s="13" t="s">
        <v>415</v>
      </c>
      <c r="G171" s="13">
        <v>60.5</v>
      </c>
      <c r="H171" s="13"/>
      <c r="I171" s="13">
        <v>60.5</v>
      </c>
      <c r="J171" s="13"/>
      <c r="K171" s="16">
        <v>78.66</v>
      </c>
      <c r="L171" s="16">
        <f t="shared" si="8"/>
        <v>69.58</v>
      </c>
      <c r="M171" s="13" t="s">
        <v>21</v>
      </c>
    </row>
    <row r="172" s="2" customFormat="1" ht="25" customHeight="1" spans="1:13">
      <c r="A172" s="11" t="s">
        <v>416</v>
      </c>
      <c r="B172" s="12" t="s">
        <v>417</v>
      </c>
      <c r="C172" s="11" t="s">
        <v>58</v>
      </c>
      <c r="D172" s="11" t="s">
        <v>418</v>
      </c>
      <c r="E172" s="11" t="s">
        <v>23</v>
      </c>
      <c r="F172" s="13" t="s">
        <v>419</v>
      </c>
      <c r="G172" s="13">
        <v>85.6</v>
      </c>
      <c r="H172" s="13"/>
      <c r="I172" s="13">
        <v>85.6</v>
      </c>
      <c r="J172" s="13"/>
      <c r="K172" s="16">
        <v>77.2</v>
      </c>
      <c r="L172" s="16">
        <f t="shared" si="8"/>
        <v>81.4</v>
      </c>
      <c r="M172" s="13" t="s">
        <v>21</v>
      </c>
    </row>
    <row r="173" s="2" customFormat="1" ht="25" customHeight="1" spans="1:13">
      <c r="A173" s="11" t="s">
        <v>416</v>
      </c>
      <c r="B173" s="12" t="s">
        <v>417</v>
      </c>
      <c r="C173" s="11" t="s">
        <v>58</v>
      </c>
      <c r="D173" s="11" t="s">
        <v>420</v>
      </c>
      <c r="E173" s="11" t="s">
        <v>23</v>
      </c>
      <c r="F173" s="13" t="s">
        <v>421</v>
      </c>
      <c r="G173" s="13">
        <v>85.9</v>
      </c>
      <c r="H173" s="13"/>
      <c r="I173" s="13">
        <v>85.9</v>
      </c>
      <c r="J173" s="13"/>
      <c r="K173" s="16">
        <v>76.88</v>
      </c>
      <c r="L173" s="16">
        <f t="shared" si="8"/>
        <v>81.39</v>
      </c>
      <c r="M173" s="13" t="s">
        <v>21</v>
      </c>
    </row>
    <row r="174" s="2" customFormat="1" ht="25" customHeight="1" spans="1:13">
      <c r="A174" s="11" t="s">
        <v>416</v>
      </c>
      <c r="B174" s="12" t="s">
        <v>417</v>
      </c>
      <c r="C174" s="11" t="s">
        <v>58</v>
      </c>
      <c r="D174" s="11" t="s">
        <v>422</v>
      </c>
      <c r="E174" s="11" t="s">
        <v>23</v>
      </c>
      <c r="F174" s="13" t="s">
        <v>423</v>
      </c>
      <c r="G174" s="13">
        <v>78.3</v>
      </c>
      <c r="H174" s="13"/>
      <c r="I174" s="13">
        <v>78.3</v>
      </c>
      <c r="J174" s="13"/>
      <c r="K174" s="16">
        <v>79.36</v>
      </c>
      <c r="L174" s="16">
        <f t="shared" si="8"/>
        <v>78.83</v>
      </c>
      <c r="M174" s="13" t="s">
        <v>21</v>
      </c>
    </row>
    <row r="175" s="2" customFormat="1" ht="25" customHeight="1" spans="1:13">
      <c r="A175" s="11" t="s">
        <v>416</v>
      </c>
      <c r="B175" s="12" t="s">
        <v>417</v>
      </c>
      <c r="C175" s="11" t="s">
        <v>58</v>
      </c>
      <c r="D175" s="11" t="s">
        <v>424</v>
      </c>
      <c r="E175" s="11" t="s">
        <v>23</v>
      </c>
      <c r="F175" s="13" t="s">
        <v>425</v>
      </c>
      <c r="G175" s="13">
        <v>79.5</v>
      </c>
      <c r="H175" s="13"/>
      <c r="I175" s="13">
        <v>79.5</v>
      </c>
      <c r="J175" s="13"/>
      <c r="K175" s="16">
        <v>77.3</v>
      </c>
      <c r="L175" s="16">
        <f t="shared" si="8"/>
        <v>78.4</v>
      </c>
      <c r="M175" s="13" t="s">
        <v>21</v>
      </c>
    </row>
    <row r="176" s="2" customFormat="1" ht="25" customHeight="1" spans="1:13">
      <c r="A176" s="11" t="s">
        <v>416</v>
      </c>
      <c r="B176" s="12" t="s">
        <v>417</v>
      </c>
      <c r="C176" s="11" t="s">
        <v>58</v>
      </c>
      <c r="D176" s="11" t="s">
        <v>426</v>
      </c>
      <c r="E176" s="11" t="s">
        <v>23</v>
      </c>
      <c r="F176" s="13" t="s">
        <v>427</v>
      </c>
      <c r="G176" s="13">
        <v>76.7</v>
      </c>
      <c r="H176" s="13"/>
      <c r="I176" s="13">
        <v>76.7</v>
      </c>
      <c r="J176" s="13"/>
      <c r="K176" s="16">
        <v>78.2</v>
      </c>
      <c r="L176" s="16">
        <f t="shared" si="8"/>
        <v>77.45</v>
      </c>
      <c r="M176" s="13" t="s">
        <v>21</v>
      </c>
    </row>
    <row r="177" s="2" customFormat="1" ht="25" customHeight="1" spans="1:13">
      <c r="A177" s="11" t="s">
        <v>416</v>
      </c>
      <c r="B177" s="12" t="s">
        <v>417</v>
      </c>
      <c r="C177" s="11" t="s">
        <v>58</v>
      </c>
      <c r="D177" s="11" t="s">
        <v>428</v>
      </c>
      <c r="E177" s="11" t="s">
        <v>23</v>
      </c>
      <c r="F177" s="13" t="s">
        <v>429</v>
      </c>
      <c r="G177" s="13">
        <v>75.6</v>
      </c>
      <c r="H177" s="13"/>
      <c r="I177" s="13">
        <v>75.6</v>
      </c>
      <c r="J177" s="13"/>
      <c r="K177" s="16">
        <v>78.82</v>
      </c>
      <c r="L177" s="16">
        <f t="shared" si="8"/>
        <v>77.21</v>
      </c>
      <c r="M177" s="13" t="s">
        <v>25</v>
      </c>
    </row>
    <row r="178" s="2" customFormat="1" ht="25" customHeight="1" spans="1:13">
      <c r="A178" s="11" t="s">
        <v>416</v>
      </c>
      <c r="B178" s="12" t="s">
        <v>417</v>
      </c>
      <c r="C178" s="11" t="s">
        <v>58</v>
      </c>
      <c r="D178" s="11" t="s">
        <v>430</v>
      </c>
      <c r="E178" s="11" t="s">
        <v>23</v>
      </c>
      <c r="F178" s="13" t="s">
        <v>431</v>
      </c>
      <c r="G178" s="13">
        <v>73.5</v>
      </c>
      <c r="H178" s="13"/>
      <c r="I178" s="13">
        <v>73.5</v>
      </c>
      <c r="J178" s="13"/>
      <c r="K178" s="16">
        <v>80.52</v>
      </c>
      <c r="L178" s="16">
        <f t="shared" si="8"/>
        <v>77.01</v>
      </c>
      <c r="M178" s="13" t="s">
        <v>25</v>
      </c>
    </row>
    <row r="179" s="2" customFormat="1" ht="25" customHeight="1" spans="1:13">
      <c r="A179" s="11" t="s">
        <v>416</v>
      </c>
      <c r="B179" s="12" t="s">
        <v>417</v>
      </c>
      <c r="C179" s="11" t="s">
        <v>58</v>
      </c>
      <c r="D179" s="11" t="s">
        <v>432</v>
      </c>
      <c r="E179" s="11" t="s">
        <v>23</v>
      </c>
      <c r="F179" s="13" t="s">
        <v>433</v>
      </c>
      <c r="G179" s="13">
        <v>76.3</v>
      </c>
      <c r="H179" s="13"/>
      <c r="I179" s="13">
        <v>76.3</v>
      </c>
      <c r="J179" s="13"/>
      <c r="K179" s="16">
        <v>76.42</v>
      </c>
      <c r="L179" s="16">
        <f t="shared" si="8"/>
        <v>76.36</v>
      </c>
      <c r="M179" s="13" t="s">
        <v>25</v>
      </c>
    </row>
    <row r="180" s="2" customFormat="1" ht="25" customHeight="1" spans="1:13">
      <c r="A180" s="11" t="s">
        <v>416</v>
      </c>
      <c r="B180" s="12" t="s">
        <v>417</v>
      </c>
      <c r="C180" s="11" t="s">
        <v>58</v>
      </c>
      <c r="D180" s="11" t="s">
        <v>434</v>
      </c>
      <c r="E180" s="11" t="s">
        <v>23</v>
      </c>
      <c r="F180" s="13" t="s">
        <v>435</v>
      </c>
      <c r="G180" s="13">
        <v>73.7</v>
      </c>
      <c r="H180" s="13"/>
      <c r="I180" s="13">
        <v>73.7</v>
      </c>
      <c r="J180" s="13"/>
      <c r="K180" s="16">
        <v>77.54</v>
      </c>
      <c r="L180" s="16">
        <f t="shared" si="8"/>
        <v>75.62</v>
      </c>
      <c r="M180" s="13" t="s">
        <v>25</v>
      </c>
    </row>
    <row r="181" s="2" customFormat="1" ht="25" customHeight="1" spans="1:13">
      <c r="A181" s="11" t="s">
        <v>416</v>
      </c>
      <c r="B181" s="12" t="s">
        <v>417</v>
      </c>
      <c r="C181" s="11" t="s">
        <v>58</v>
      </c>
      <c r="D181" s="11" t="s">
        <v>436</v>
      </c>
      <c r="E181" s="11" t="s">
        <v>19</v>
      </c>
      <c r="F181" s="13" t="s">
        <v>437</v>
      </c>
      <c r="G181" s="13">
        <v>72</v>
      </c>
      <c r="H181" s="13">
        <v>2.5</v>
      </c>
      <c r="I181" s="13">
        <v>74.5</v>
      </c>
      <c r="J181" s="13"/>
      <c r="K181" s="16">
        <v>76.54</v>
      </c>
      <c r="L181" s="16">
        <f t="shared" si="8"/>
        <v>75.52</v>
      </c>
      <c r="M181" s="13" t="s">
        <v>25</v>
      </c>
    </row>
    <row r="182" s="2" customFormat="1" ht="25" customHeight="1" spans="1:13">
      <c r="A182" s="11" t="s">
        <v>416</v>
      </c>
      <c r="B182" s="12" t="s">
        <v>417</v>
      </c>
      <c r="C182" s="11" t="s">
        <v>58</v>
      </c>
      <c r="D182" s="11" t="s">
        <v>438</v>
      </c>
      <c r="E182" s="11" t="s">
        <v>23</v>
      </c>
      <c r="F182" s="13" t="s">
        <v>439</v>
      </c>
      <c r="G182" s="13">
        <v>75</v>
      </c>
      <c r="H182" s="13"/>
      <c r="I182" s="13">
        <v>75</v>
      </c>
      <c r="J182" s="13"/>
      <c r="K182" s="16">
        <v>76</v>
      </c>
      <c r="L182" s="16">
        <f t="shared" si="8"/>
        <v>75.5</v>
      </c>
      <c r="M182" s="13" t="s">
        <v>25</v>
      </c>
    </row>
    <row r="183" s="2" customFormat="1" ht="25" customHeight="1" spans="1:13">
      <c r="A183" s="11" t="s">
        <v>416</v>
      </c>
      <c r="B183" s="12" t="s">
        <v>417</v>
      </c>
      <c r="C183" s="11" t="s">
        <v>58</v>
      </c>
      <c r="D183" s="11" t="s">
        <v>440</v>
      </c>
      <c r="E183" s="11" t="s">
        <v>23</v>
      </c>
      <c r="F183" s="13" t="s">
        <v>441</v>
      </c>
      <c r="G183" s="13">
        <v>73.5</v>
      </c>
      <c r="H183" s="13"/>
      <c r="I183" s="13">
        <v>73.5</v>
      </c>
      <c r="J183" s="13"/>
      <c r="K183" s="16">
        <v>77.44</v>
      </c>
      <c r="L183" s="16">
        <f t="shared" si="8"/>
        <v>75.47</v>
      </c>
      <c r="M183" s="13" t="s">
        <v>25</v>
      </c>
    </row>
    <row r="184" s="2" customFormat="1" ht="25" customHeight="1" spans="1:13">
      <c r="A184" s="11" t="s">
        <v>416</v>
      </c>
      <c r="B184" s="12" t="s">
        <v>417</v>
      </c>
      <c r="C184" s="11" t="s">
        <v>58</v>
      </c>
      <c r="D184" s="11" t="s">
        <v>442</v>
      </c>
      <c r="E184" s="11" t="s">
        <v>23</v>
      </c>
      <c r="F184" s="13" t="s">
        <v>443</v>
      </c>
      <c r="G184" s="13">
        <v>74.3</v>
      </c>
      <c r="H184" s="13"/>
      <c r="I184" s="13">
        <v>74.3</v>
      </c>
      <c r="J184" s="13"/>
      <c r="K184" s="16">
        <v>75.8</v>
      </c>
      <c r="L184" s="16">
        <f t="shared" si="8"/>
        <v>75.05</v>
      </c>
      <c r="M184" s="13" t="s">
        <v>25</v>
      </c>
    </row>
    <row r="185" s="2" customFormat="1" ht="25" customHeight="1" spans="1:13">
      <c r="A185" s="11" t="s">
        <v>416</v>
      </c>
      <c r="B185" s="12" t="s">
        <v>417</v>
      </c>
      <c r="C185" s="11" t="s">
        <v>58</v>
      </c>
      <c r="D185" s="11" t="s">
        <v>444</v>
      </c>
      <c r="E185" s="11" t="s">
        <v>19</v>
      </c>
      <c r="F185" s="13" t="s">
        <v>445</v>
      </c>
      <c r="G185" s="13">
        <v>72.1</v>
      </c>
      <c r="H185" s="13">
        <v>2.5</v>
      </c>
      <c r="I185" s="13">
        <v>74.6</v>
      </c>
      <c r="J185" s="13"/>
      <c r="K185" s="16">
        <v>73.58</v>
      </c>
      <c r="L185" s="16">
        <f t="shared" si="8"/>
        <v>74.09</v>
      </c>
      <c r="M185" s="13" t="s">
        <v>25</v>
      </c>
    </row>
    <row r="186" s="2" customFormat="1" ht="25" customHeight="1" spans="1:13">
      <c r="A186" s="11" t="s">
        <v>416</v>
      </c>
      <c r="B186" s="12" t="s">
        <v>417</v>
      </c>
      <c r="C186" s="11" t="s">
        <v>58</v>
      </c>
      <c r="D186" s="11" t="s">
        <v>446</v>
      </c>
      <c r="E186" s="11" t="s">
        <v>23</v>
      </c>
      <c r="F186" s="13" t="s">
        <v>447</v>
      </c>
      <c r="G186" s="13">
        <v>75.6</v>
      </c>
      <c r="H186" s="13"/>
      <c r="I186" s="13">
        <v>75.6</v>
      </c>
      <c r="J186" s="13"/>
      <c r="K186" s="17">
        <v>-1</v>
      </c>
      <c r="L186" s="16">
        <f>I186*0.5</f>
        <v>37.8</v>
      </c>
      <c r="M186" s="13" t="s">
        <v>25</v>
      </c>
    </row>
    <row r="187" s="2" customFormat="1" ht="25" customHeight="1" spans="1:13">
      <c r="A187" s="11" t="s">
        <v>448</v>
      </c>
      <c r="B187" s="12" t="s">
        <v>397</v>
      </c>
      <c r="C187" s="11" t="s">
        <v>224</v>
      </c>
      <c r="D187" s="11" t="s">
        <v>449</v>
      </c>
      <c r="E187" s="11" t="s">
        <v>23</v>
      </c>
      <c r="F187" s="13" t="s">
        <v>450</v>
      </c>
      <c r="G187" s="13">
        <v>64.7</v>
      </c>
      <c r="H187" s="13"/>
      <c r="I187" s="13">
        <v>64.7</v>
      </c>
      <c r="J187" s="13"/>
      <c r="K187" s="16">
        <v>78.86</v>
      </c>
      <c r="L187" s="16">
        <f>I187*0.5+K187*0.5</f>
        <v>71.78</v>
      </c>
      <c r="M187" s="13" t="s">
        <v>21</v>
      </c>
    </row>
    <row r="188" s="2" customFormat="1" ht="25" customHeight="1" spans="1:13">
      <c r="A188" s="11" t="s">
        <v>448</v>
      </c>
      <c r="B188" s="12" t="s">
        <v>397</v>
      </c>
      <c r="C188" s="11" t="s">
        <v>224</v>
      </c>
      <c r="D188" s="11" t="s">
        <v>451</v>
      </c>
      <c r="E188" s="11" t="s">
        <v>23</v>
      </c>
      <c r="F188" s="13" t="s">
        <v>452</v>
      </c>
      <c r="G188" s="13">
        <v>56.5</v>
      </c>
      <c r="H188" s="13"/>
      <c r="I188" s="13">
        <v>56.5</v>
      </c>
      <c r="J188" s="13"/>
      <c r="K188" s="16">
        <v>77.58</v>
      </c>
      <c r="L188" s="16">
        <f>I188*0.5+K188*0.5</f>
        <v>67.04</v>
      </c>
      <c r="M188" s="13" t="s">
        <v>21</v>
      </c>
    </row>
    <row r="189" s="2" customFormat="1" ht="25" customHeight="1" spans="1:13">
      <c r="A189" s="11" t="s">
        <v>448</v>
      </c>
      <c r="B189" s="12" t="s">
        <v>397</v>
      </c>
      <c r="C189" s="11" t="s">
        <v>224</v>
      </c>
      <c r="D189" s="11" t="s">
        <v>453</v>
      </c>
      <c r="E189" s="11" t="s">
        <v>23</v>
      </c>
      <c r="F189" s="13" t="s">
        <v>454</v>
      </c>
      <c r="G189" s="13">
        <v>51</v>
      </c>
      <c r="H189" s="13"/>
      <c r="I189" s="13">
        <v>51</v>
      </c>
      <c r="J189" s="13"/>
      <c r="K189" s="16">
        <v>71.9</v>
      </c>
      <c r="L189" s="16">
        <f>I189*0.5+K189*0.5</f>
        <v>61.45</v>
      </c>
      <c r="M189" s="13" t="s">
        <v>25</v>
      </c>
    </row>
    <row r="190" s="2" customFormat="1" ht="25" customHeight="1" spans="1:13">
      <c r="A190" s="11" t="s">
        <v>448</v>
      </c>
      <c r="B190" s="12" t="s">
        <v>397</v>
      </c>
      <c r="C190" s="11" t="s">
        <v>224</v>
      </c>
      <c r="D190" s="11" t="s">
        <v>455</v>
      </c>
      <c r="E190" s="11" t="s">
        <v>23</v>
      </c>
      <c r="F190" s="13" t="s">
        <v>456</v>
      </c>
      <c r="G190" s="13">
        <v>55.5</v>
      </c>
      <c r="H190" s="13"/>
      <c r="I190" s="13">
        <v>55.5</v>
      </c>
      <c r="J190" s="13"/>
      <c r="K190" s="17">
        <v>-1</v>
      </c>
      <c r="L190" s="16">
        <f>I190*0.5</f>
        <v>27.75</v>
      </c>
      <c r="M190" s="13" t="s">
        <v>25</v>
      </c>
    </row>
    <row r="191" s="2" customFormat="1" ht="34" customHeight="1" spans="1:13">
      <c r="A191" s="11" t="s">
        <v>457</v>
      </c>
      <c r="B191" s="26" t="s">
        <v>458</v>
      </c>
      <c r="C191" s="11" t="s">
        <v>224</v>
      </c>
      <c r="D191" s="11" t="s">
        <v>459</v>
      </c>
      <c r="E191" s="11" t="s">
        <v>19</v>
      </c>
      <c r="F191" s="13" t="s">
        <v>460</v>
      </c>
      <c r="G191" s="13">
        <v>65</v>
      </c>
      <c r="H191" s="13">
        <v>2.5</v>
      </c>
      <c r="I191" s="13">
        <v>67.5</v>
      </c>
      <c r="J191" s="16" t="s">
        <v>461</v>
      </c>
      <c r="K191" s="16">
        <v>76.34</v>
      </c>
      <c r="L191" s="16">
        <f>I191*0.5+K191*0.5</f>
        <v>71.92</v>
      </c>
      <c r="M191" s="13" t="s">
        <v>21</v>
      </c>
    </row>
    <row r="192" s="2" customFormat="1" ht="34" customHeight="1" spans="1:13">
      <c r="A192" s="11" t="s">
        <v>457</v>
      </c>
      <c r="B192" s="26" t="s">
        <v>458</v>
      </c>
      <c r="C192" s="11" t="s">
        <v>224</v>
      </c>
      <c r="D192" s="11" t="s">
        <v>462</v>
      </c>
      <c r="E192" s="11" t="s">
        <v>19</v>
      </c>
      <c r="F192" s="13" t="s">
        <v>463</v>
      </c>
      <c r="G192" s="13">
        <v>63.8</v>
      </c>
      <c r="H192" s="13">
        <v>2.5</v>
      </c>
      <c r="I192" s="13">
        <v>66.3</v>
      </c>
      <c r="J192" s="16" t="s">
        <v>461</v>
      </c>
      <c r="K192" s="16">
        <v>77.54</v>
      </c>
      <c r="L192" s="16">
        <f>I192*0.5+K192*0.5</f>
        <v>71.92</v>
      </c>
      <c r="M192" s="13" t="s">
        <v>25</v>
      </c>
    </row>
    <row r="193" s="2" customFormat="1" ht="34" customHeight="1" spans="1:13">
      <c r="A193" s="11" t="s">
        <v>457</v>
      </c>
      <c r="B193" s="26" t="s">
        <v>458</v>
      </c>
      <c r="C193" s="11" t="s">
        <v>224</v>
      </c>
      <c r="D193" s="11" t="s">
        <v>464</v>
      </c>
      <c r="E193" s="11" t="s">
        <v>19</v>
      </c>
      <c r="F193" s="13" t="s">
        <v>465</v>
      </c>
      <c r="G193" s="13">
        <v>54.6</v>
      </c>
      <c r="H193" s="13">
        <v>2.5</v>
      </c>
      <c r="I193" s="13">
        <v>57.1</v>
      </c>
      <c r="J193" s="16" t="s">
        <v>466</v>
      </c>
      <c r="K193" s="17">
        <v>0</v>
      </c>
      <c r="L193" s="16">
        <f>I193*0.5+K193*0.5</f>
        <v>28.55</v>
      </c>
      <c r="M193" s="13" t="s">
        <v>25</v>
      </c>
    </row>
    <row r="194" ht="28" customHeight="1" spans="1:3">
      <c r="A194" s="27" t="s">
        <v>467</v>
      </c>
      <c r="B194" s="27"/>
      <c r="C194" s="27"/>
    </row>
    <row r="200" spans="3:3">
      <c r="C200" s="3" t="s">
        <v>468</v>
      </c>
    </row>
  </sheetData>
  <autoFilter ref="A3:M194">
    <extLst/>
  </autoFilter>
  <sortState ref="A2:N192">
    <sortCondition ref="A2"/>
  </sortState>
  <mergeCells count="3">
    <mergeCell ref="A1:B1"/>
    <mergeCell ref="A2:N2"/>
    <mergeCell ref="A194:C194"/>
  </mergeCells>
  <pageMargins left="0.554861111111111" right="0.554861111111111" top="0.802777777777778" bottom="0.802777777777778" header="0.5" footer="0.5"/>
  <pageSetup paperSize="9" scale="78" fitToHeight="0" orientation="landscape" horizontalDpi="600"/>
  <headerFooter>
    <oddFooter>&amp;C第 &amp;P 页，共 &amp;N 页</oddFooter>
  </headerFooter>
  <ignoredErrors>
    <ignoredError sqref="L71 L38"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李瑞</cp:lastModifiedBy>
  <dcterms:created xsi:type="dcterms:W3CDTF">2024-03-04T17:03:00Z</dcterms:created>
  <dcterms:modified xsi:type="dcterms:W3CDTF">2024-05-20T06:48:08Z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7651075592D34B0C958D97541165A9D4_11</vt:lpwstr>
  </property>
  <property fmtid="{D5CDD505-2E9C-101B-9397-08002B2CF9AE}" pid="3" name="KSOProductBuildVer">
    <vt:lpwstr>2052-12.1.0.16417</vt:lpwstr>
  </property>
</Properties>
</file>