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6305_66188700928f8" sheetId="1" r:id="rId1"/>
  </sheets>
  <definedNames>
    <definedName name="_xlnm._FilterDatabase" localSheetId="0" hidden="1">'6305_66188700928f8'!$A$2:$C$54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<sst xmlns="http://schemas.openxmlformats.org/spreadsheetml/2006/main" count="108" uniqueCount="19">
  <si>
    <t>附件：</t>
  </si>
  <si>
    <t>鄂尔多斯市杭锦旗2024年教育领域内蒙古师范大学校园专场招聘进入资格复审人员名单</t>
  </si>
  <si>
    <t>岗位名称</t>
  </si>
  <si>
    <t>招聘单位</t>
  </si>
  <si>
    <t>姓名</t>
  </si>
  <si>
    <t>初中物理</t>
  </si>
  <si>
    <t>杭锦旗亿利东方学校</t>
  </si>
  <si>
    <t>初中数学</t>
  </si>
  <si>
    <t>初中道德与法治</t>
  </si>
  <si>
    <t>信息技术</t>
  </si>
  <si>
    <t>心理健康</t>
  </si>
  <si>
    <t>杭锦旗第四小学</t>
  </si>
  <si>
    <t>杭锦旗蒙古族实验小学</t>
  </si>
  <si>
    <t>小学语文</t>
  </si>
  <si>
    <t>杭锦旗巴拉贡学校</t>
  </si>
  <si>
    <t>杭锦旗第五小学</t>
  </si>
  <si>
    <t>吉日嘎朗图镇小学</t>
  </si>
  <si>
    <t>李媛</t>
  </si>
  <si>
    <t>小学数学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</si>
</sst>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5"/>
  <sheetViews>
    <sheetView tabSelected="1" zoomScale="126" zoomScaleNormal="126" topLeftCell="A32" workbookViewId="0">
      <selection activeCell="B46" sqref="B46"/>
    </sheetView>
  </sheetViews>
  <sheetFormatPr defaultColWidth="9.64166666666667" defaultRowHeight="12" customHeight="1" outlineLevelCol="2"/>
  <cols>
    <col min="1" max="1" width="15.375" style="2" customWidth="1"/>
    <col min="2" max="2" width="17.9583333333333" style="2" customWidth="1"/>
    <col min="3" max="3" width="16.5" style="2" customWidth="1"/>
    <col min="4" max="16371" width="18.125" style="2" customWidth="1"/>
  </cols>
  <sheetData>
    <row r="1" customHeight="1" spans="1:3">
      <c r="A1" s="3" t="s">
        <v>0</v>
      </c>
      <c r="B1" s="3"/>
      <c r="C1" s="3"/>
    </row>
    <row r="2" ht="32" customHeight="1" spans="1:3">
      <c r="A2" s="4" t="s">
        <v>1</v>
      </c>
      <c r="B2" s="4"/>
      <c r="C2" s="4"/>
    </row>
    <row r="3" s="1" customFormat="1" ht="36" customHeight="1" spans="1:3">
      <c r="A3" s="5" t="s">
        <v>2</v>
      </c>
      <c r="B3" s="5" t="s">
        <v>3</v>
      </c>
      <c r="C3" s="5" t="s">
        <v>4</v>
      </c>
    </row>
    <row r="4" ht="25" customHeight="1" spans="1:3">
      <c r="A4" s="6" t="s">
        <v>5</v>
      </c>
      <c r="B4" s="6" t="s">
        <v>6</v>
      </c>
      <c r="C4" s="7" t="str">
        <f>"宝莲花"</f>
        <v>宝莲花</v>
      </c>
    </row>
    <row r="5" ht="25" customHeight="1" spans="1:3">
      <c r="A5" s="6" t="s">
        <v>5</v>
      </c>
      <c r="B5" s="6" t="s">
        <v>6</v>
      </c>
      <c r="C5" s="7" t="str">
        <f>"格希格"</f>
        <v>格希格</v>
      </c>
    </row>
    <row r="6" ht="25" customHeight="1" spans="1:3">
      <c r="A6" s="6" t="s">
        <v>5</v>
      </c>
      <c r="B6" s="6" t="s">
        <v>6</v>
      </c>
      <c r="C6" s="7" t="str">
        <f>"其乐莫格"</f>
        <v>其乐莫格</v>
      </c>
    </row>
    <row r="7" ht="25" customHeight="1" spans="1:3">
      <c r="A7" s="6" t="s">
        <v>5</v>
      </c>
      <c r="B7" s="6" t="s">
        <v>6</v>
      </c>
      <c r="C7" s="7" t="str">
        <f>"石梦玲"</f>
        <v>石梦玲</v>
      </c>
    </row>
    <row r="8" ht="25" customHeight="1" spans="1:3">
      <c r="A8" s="6" t="s">
        <v>7</v>
      </c>
      <c r="B8" s="6" t="s">
        <v>6</v>
      </c>
      <c r="C8" s="7" t="str">
        <f>"柴艺"</f>
        <v>柴艺</v>
      </c>
    </row>
    <row r="9" ht="25" customHeight="1" spans="1:3">
      <c r="A9" s="6" t="s">
        <v>7</v>
      </c>
      <c r="B9" s="6" t="s">
        <v>6</v>
      </c>
      <c r="C9" s="7" t="str">
        <f>"苏雅拉"</f>
        <v>苏雅拉</v>
      </c>
    </row>
    <row r="10" ht="25" customHeight="1" spans="1:3">
      <c r="A10" s="6" t="s">
        <v>8</v>
      </c>
      <c r="B10" s="6" t="s">
        <v>6</v>
      </c>
      <c r="C10" s="7" t="str">
        <f>"孔得鹏"</f>
        <v>孔得鹏</v>
      </c>
    </row>
    <row r="11" ht="25" customHeight="1" spans="1:3">
      <c r="A11" s="6" t="s">
        <v>8</v>
      </c>
      <c r="B11" s="6" t="s">
        <v>6</v>
      </c>
      <c r="C11" s="7" t="str">
        <f>"武文彤"</f>
        <v>武文彤</v>
      </c>
    </row>
    <row r="12" ht="25" customHeight="1" spans="1:3">
      <c r="A12" s="6" t="s">
        <v>8</v>
      </c>
      <c r="B12" s="6" t="s">
        <v>6</v>
      </c>
      <c r="C12" s="7" t="str">
        <f>"庆达嘎"</f>
        <v>庆达嘎</v>
      </c>
    </row>
    <row r="13" ht="25" customHeight="1" spans="1:3">
      <c r="A13" s="6" t="s">
        <v>8</v>
      </c>
      <c r="B13" s="6" t="s">
        <v>6</v>
      </c>
      <c r="C13" s="7" t="str">
        <f>"白文玲"</f>
        <v>白文玲</v>
      </c>
    </row>
    <row r="14" ht="25" customHeight="1" spans="1:3">
      <c r="A14" s="6" t="s">
        <v>8</v>
      </c>
      <c r="B14" s="6" t="s">
        <v>6</v>
      </c>
      <c r="C14" s="7" t="str">
        <f>"吴秋艳"</f>
        <v>吴秋艳</v>
      </c>
    </row>
    <row r="15" ht="25" customHeight="1" spans="1:3">
      <c r="A15" s="6" t="s">
        <v>8</v>
      </c>
      <c r="B15" s="6" t="s">
        <v>6</v>
      </c>
      <c r="C15" s="7" t="str">
        <f>"包英俊"</f>
        <v>包英俊</v>
      </c>
    </row>
    <row r="16" ht="25" customHeight="1" spans="1:3">
      <c r="A16" s="6" t="s">
        <v>8</v>
      </c>
      <c r="B16" s="6" t="s">
        <v>6</v>
      </c>
      <c r="C16" s="7" t="str">
        <f>"平平"</f>
        <v>平平</v>
      </c>
    </row>
    <row r="17" ht="25" customHeight="1" spans="1:3">
      <c r="A17" s="6" t="s">
        <v>8</v>
      </c>
      <c r="B17" s="6" t="s">
        <v>6</v>
      </c>
      <c r="C17" s="7" t="str">
        <f>"满春"</f>
        <v>满春</v>
      </c>
    </row>
    <row r="18" ht="25" customHeight="1" spans="1:3">
      <c r="A18" s="6" t="s">
        <v>9</v>
      </c>
      <c r="B18" s="6" t="s">
        <v>6</v>
      </c>
      <c r="C18" s="7" t="str">
        <f>"李淑娴"</f>
        <v>李淑娴</v>
      </c>
    </row>
    <row r="19" ht="25" customHeight="1" spans="1:3">
      <c r="A19" s="6" t="s">
        <v>9</v>
      </c>
      <c r="B19" s="6" t="s">
        <v>6</v>
      </c>
      <c r="C19" s="7" t="str">
        <f>"张璐"</f>
        <v>张璐</v>
      </c>
    </row>
    <row r="20" ht="25" customHeight="1" spans="1:3">
      <c r="A20" s="6" t="s">
        <v>9</v>
      </c>
      <c r="B20" s="6" t="s">
        <v>6</v>
      </c>
      <c r="C20" s="7" t="str">
        <f>"乔斯思"</f>
        <v>乔斯思</v>
      </c>
    </row>
    <row r="21" ht="25" customHeight="1" spans="1:3">
      <c r="A21" s="6" t="s">
        <v>9</v>
      </c>
      <c r="B21" s="6" t="s">
        <v>6</v>
      </c>
      <c r="C21" s="7" t="str">
        <f>"王宇烜"</f>
        <v>王宇烜</v>
      </c>
    </row>
    <row r="22" ht="25" customHeight="1" spans="1:3">
      <c r="A22" s="6" t="s">
        <v>9</v>
      </c>
      <c r="B22" s="6" t="s">
        <v>6</v>
      </c>
      <c r="C22" s="7" t="str">
        <f>"康小雪"</f>
        <v>康小雪</v>
      </c>
    </row>
    <row r="23" ht="25" customHeight="1" spans="1:3">
      <c r="A23" s="6" t="s">
        <v>9</v>
      </c>
      <c r="B23" s="6" t="s">
        <v>6</v>
      </c>
      <c r="C23" s="7" t="str">
        <f>"阿其拉图"</f>
        <v>阿其拉图</v>
      </c>
    </row>
    <row r="24" ht="25" customHeight="1" spans="1:3">
      <c r="A24" s="6" t="s">
        <v>9</v>
      </c>
      <c r="B24" s="6" t="s">
        <v>6</v>
      </c>
      <c r="C24" s="7" t="str">
        <f>"刘晓颖"</f>
        <v>刘晓颖</v>
      </c>
    </row>
    <row r="25" ht="25" customHeight="1" spans="1:3">
      <c r="A25" s="6" t="s">
        <v>9</v>
      </c>
      <c r="B25" s="6" t="s">
        <v>6</v>
      </c>
      <c r="C25" s="7" t="str">
        <f>"李楠"</f>
        <v>李楠</v>
      </c>
    </row>
    <row r="26" ht="25" customHeight="1" spans="1:3">
      <c r="A26" s="6" t="s">
        <v>10</v>
      </c>
      <c r="B26" s="6" t="s">
        <v>11</v>
      </c>
      <c r="C26" s="7" t="str">
        <f>"王艳红"</f>
        <v>王艳红</v>
      </c>
    </row>
    <row r="27" ht="25" customHeight="1" spans="1:3">
      <c r="A27" s="6" t="s">
        <v>10</v>
      </c>
      <c r="B27" s="6" t="s">
        <v>11</v>
      </c>
      <c r="C27" s="7" t="str">
        <f>"王雷"</f>
        <v>王雷</v>
      </c>
    </row>
    <row r="28" ht="25" customHeight="1" spans="1:3">
      <c r="A28" s="6" t="s">
        <v>10</v>
      </c>
      <c r="B28" s="6" t="s">
        <v>11</v>
      </c>
      <c r="C28" s="7" t="str">
        <f>"白晶"</f>
        <v>白晶</v>
      </c>
    </row>
    <row r="29" ht="25" customHeight="1" spans="1:3">
      <c r="A29" s="6" t="s">
        <v>10</v>
      </c>
      <c r="B29" s="6" t="s">
        <v>11</v>
      </c>
      <c r="C29" s="7" t="str">
        <f>"胡淼"</f>
        <v>胡淼</v>
      </c>
    </row>
    <row r="30" ht="25" customHeight="1" spans="1:3">
      <c r="A30" s="6" t="s">
        <v>10</v>
      </c>
      <c r="B30" s="6" t="s">
        <v>11</v>
      </c>
      <c r="C30" s="7" t="str">
        <f>"张萌"</f>
        <v>张萌</v>
      </c>
    </row>
    <row r="31" ht="25" customHeight="1" spans="1:3">
      <c r="A31" s="6" t="s">
        <v>10</v>
      </c>
      <c r="B31" s="6" t="s">
        <v>12</v>
      </c>
      <c r="C31" s="7" t="str">
        <f>"曙光"</f>
        <v>曙光</v>
      </c>
    </row>
    <row r="32" ht="25" customHeight="1" spans="1:3">
      <c r="A32" s="6" t="s">
        <v>10</v>
      </c>
      <c r="B32" s="6" t="s">
        <v>12</v>
      </c>
      <c r="C32" s="7" t="str">
        <f>"杨雪"</f>
        <v>杨雪</v>
      </c>
    </row>
    <row r="33" ht="25" customHeight="1" spans="1:3">
      <c r="A33" s="6" t="s">
        <v>10</v>
      </c>
      <c r="B33" s="6" t="s">
        <v>12</v>
      </c>
      <c r="C33" s="7" t="str">
        <f>"冯英超"</f>
        <v>冯英超</v>
      </c>
    </row>
    <row r="34" ht="25" customHeight="1" spans="1:3">
      <c r="A34" s="6" t="s">
        <v>10</v>
      </c>
      <c r="B34" s="6" t="s">
        <v>12</v>
      </c>
      <c r="C34" s="7" t="str">
        <f>"科尔沁"</f>
        <v>科尔沁</v>
      </c>
    </row>
    <row r="35" ht="25" customHeight="1" spans="1:3">
      <c r="A35" s="6" t="s">
        <v>10</v>
      </c>
      <c r="B35" s="6" t="s">
        <v>12</v>
      </c>
      <c r="C35" s="7" t="str">
        <f>"额尔敦图亚"</f>
        <v>额尔敦图亚</v>
      </c>
    </row>
    <row r="36" ht="25" customHeight="1" spans="1:3">
      <c r="A36" s="6" t="s">
        <v>13</v>
      </c>
      <c r="B36" s="6" t="s">
        <v>14</v>
      </c>
      <c r="C36" s="7" t="str">
        <f>"王珂兴"</f>
        <v>王珂兴</v>
      </c>
    </row>
    <row r="37" ht="25" customHeight="1" spans="1:3">
      <c r="A37" s="6" t="s">
        <v>13</v>
      </c>
      <c r="B37" s="6" t="s">
        <v>15</v>
      </c>
      <c r="C37" s="7" t="str">
        <f>"万新悦"</f>
        <v>万新悦</v>
      </c>
    </row>
    <row r="38" ht="25" customHeight="1" spans="1:3">
      <c r="A38" s="6" t="s">
        <v>13</v>
      </c>
      <c r="B38" s="6" t="s">
        <v>12</v>
      </c>
      <c r="C38" s="7" t="str">
        <f>"包倩倩"</f>
        <v>包倩倩</v>
      </c>
    </row>
    <row r="39" ht="25" customHeight="1" spans="1:3">
      <c r="A39" s="6" t="s">
        <v>13</v>
      </c>
      <c r="B39" s="6" t="s">
        <v>12</v>
      </c>
      <c r="C39" s="7" t="str">
        <f>"包圆圆"</f>
        <v>包圆圆</v>
      </c>
    </row>
    <row r="40" ht="25" customHeight="1" spans="1:3">
      <c r="A40" s="6" t="s">
        <v>13</v>
      </c>
      <c r="B40" s="6" t="s">
        <v>12</v>
      </c>
      <c r="C40" s="7" t="str">
        <f>"申茹"</f>
        <v>申茹</v>
      </c>
    </row>
    <row r="41" ht="25" customHeight="1" spans="1:3">
      <c r="A41" s="6" t="s">
        <v>13</v>
      </c>
      <c r="B41" s="6" t="s">
        <v>12</v>
      </c>
      <c r="C41" s="7" t="str">
        <f>"茹晓悦"</f>
        <v>茹晓悦</v>
      </c>
    </row>
    <row r="42" ht="25" customHeight="1" spans="1:3">
      <c r="A42" s="6" t="s">
        <v>13</v>
      </c>
      <c r="B42" s="6" t="s">
        <v>12</v>
      </c>
      <c r="C42" s="7" t="str">
        <f>"田冉"</f>
        <v>田冉</v>
      </c>
    </row>
    <row r="43" ht="25" customHeight="1" spans="1:3">
      <c r="A43" s="6" t="s">
        <v>13</v>
      </c>
      <c r="B43" s="6" t="s">
        <v>12</v>
      </c>
      <c r="C43" s="7" t="str">
        <f>"杜瑞霞"</f>
        <v>杜瑞霞</v>
      </c>
    </row>
    <row r="44" ht="25" customHeight="1" spans="1:3">
      <c r="A44" s="6" t="s">
        <v>13</v>
      </c>
      <c r="B44" s="6" t="s">
        <v>12</v>
      </c>
      <c r="C44" s="7" t="str">
        <f>"柴梦瑶"</f>
        <v>柴梦瑶</v>
      </c>
    </row>
    <row r="45" ht="25" customHeight="1" spans="1:3">
      <c r="A45" s="6" t="s">
        <v>13</v>
      </c>
      <c r="B45" s="6" t="s">
        <v>6</v>
      </c>
      <c r="C45" s="7" t="str">
        <f>"王思淼"</f>
        <v>王思淼</v>
      </c>
    </row>
    <row r="46" ht="25" customHeight="1" spans="1:3">
      <c r="A46" s="6" t="s">
        <v>13</v>
      </c>
      <c r="B46" s="6" t="s">
        <v>16</v>
      </c>
      <c r="C46" s="7" t="s">
        <v>17</v>
      </c>
    </row>
    <row r="47" ht="25" customHeight="1" spans="1:3">
      <c r="A47" s="6" t="s">
        <v>18</v>
      </c>
      <c r="B47" s="6" t="s">
        <v>15</v>
      </c>
      <c r="C47" s="7" t="str">
        <f>"邓春颖"</f>
        <v>邓春颖</v>
      </c>
    </row>
    <row r="48" ht="25" customHeight="1" spans="1:3">
      <c r="A48" s="6" t="s">
        <v>18</v>
      </c>
      <c r="B48" s="6" t="s">
        <v>15</v>
      </c>
      <c r="C48" s="7" t="str">
        <f>"赵佳敏"</f>
        <v>赵佳敏</v>
      </c>
    </row>
    <row r="49" ht="25" customHeight="1" spans="1:3">
      <c r="A49" s="6" t="s">
        <v>18</v>
      </c>
      <c r="B49" s="6" t="s">
        <v>15</v>
      </c>
      <c r="C49" s="7" t="str">
        <f>"成晨亚琼"</f>
        <v>成晨亚琼</v>
      </c>
    </row>
    <row r="50" ht="25" customHeight="1" spans="1:3">
      <c r="A50" s="6" t="s">
        <v>18</v>
      </c>
      <c r="B50" s="6" t="s">
        <v>12</v>
      </c>
      <c r="C50" s="7" t="str">
        <f>"王晨晨"</f>
        <v>王晨晨</v>
      </c>
    </row>
    <row r="51" ht="25" customHeight="1" spans="1:3">
      <c r="A51" s="6" t="s">
        <v>18</v>
      </c>
      <c r="B51" s="6" t="s">
        <v>12</v>
      </c>
      <c r="C51" s="7" t="str">
        <f>"朱建怡"</f>
        <v>朱建怡</v>
      </c>
    </row>
    <row r="52" ht="25" customHeight="1" spans="1:3">
      <c r="A52" s="6" t="s">
        <v>18</v>
      </c>
      <c r="B52" s="6" t="s">
        <v>12</v>
      </c>
      <c r="C52" s="7" t="str">
        <f>"侯江波"</f>
        <v>侯江波</v>
      </c>
    </row>
    <row r="53" ht="25" customHeight="1" spans="1:3">
      <c r="A53" s="6" t="s">
        <v>18</v>
      </c>
      <c r="B53" s="6" t="s">
        <v>12</v>
      </c>
      <c r="C53" s="7" t="str">
        <f>"王芳"</f>
        <v>王芳</v>
      </c>
    </row>
    <row r="54" ht="25" customHeight="1" spans="1:3">
      <c r="A54" s="6" t="s">
        <v>18</v>
      </c>
      <c r="B54" s="6" t="s">
        <v>12</v>
      </c>
      <c r="C54" s="7" t="str">
        <f>"冉赞越"</f>
        <v>冉赞越</v>
      </c>
    </row>
    <row r="55" customHeight="1" spans="3:3">
      <c r="C55" s="8"/>
    </row>
  </sheetData>
  <mergeCells count="2">
    <mergeCell ref="A1:C1"/>
    <mergeCell ref="A2:C2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6305_66188700928f8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伊日贵的 iPhone</dc:creator>
  <cp:lastModifiedBy>哈布拉</cp:lastModifiedBy>
  <dcterms:created xsi:type="dcterms:W3CDTF">2024-04-12T00:58:00Z</dcterms:created>
  <dcterms:modified xsi:type="dcterms:W3CDTF">2024-04-13T07:57:39Z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70EE9D2005354A0C81787978A8F2654B_13</vt:lpwstr>
  </property>
  <property fmtid="{D5CDD505-2E9C-101B-9397-08002B2CF9AE}" pid="3" name="KSOProductBuildVer">
    <vt:lpwstr>2052-12.1.0.16388</vt:lpwstr>
  </property>
</Properties>
</file>