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<sst xmlns="http://schemas.openxmlformats.org/spreadsheetml/2006/main" count="202" uniqueCount="165">
  <si>
    <t>2024年额尔古纳市公开招聘中小学幼儿园教师总成绩</t>
  </si>
  <si>
    <t>序号</t>
  </si>
  <si>
    <t>招聘单位</t>
  </si>
  <si>
    <t>报考岗位</t>
  </si>
  <si>
    <t>拟招聘计划数</t>
  </si>
  <si>
    <t>考号</t>
  </si>
  <si>
    <t>姓名</t>
  </si>
  <si>
    <t>笔试成绩</t>
  </si>
  <si>
    <t>笔试折算后成绩（40%）</t>
  </si>
  <si>
    <t>专业测试成绩</t>
  </si>
  <si>
    <t>专业测试 折算后成绩（60%）</t>
  </si>
  <si>
    <t>总成绩</t>
  </si>
  <si>
    <t>是否进入体检</t>
  </si>
  <si>
    <t>额尔古纳市幼儿园</t>
  </si>
  <si>
    <t>幼儿教师(普通岗位)</t>
  </si>
  <si>
    <t>4115212004712</t>
  </si>
  <si>
    <t>李思语</t>
  </si>
  <si>
    <t>是</t>
  </si>
  <si>
    <t>4115212006328</t>
  </si>
  <si>
    <t>白松灵</t>
  </si>
  <si>
    <t>4115231503410</t>
  </si>
  <si>
    <t>彩霞</t>
  </si>
  <si>
    <t>额尔古纳市第二小学</t>
  </si>
  <si>
    <t>小学数学教师(普通岗位)</t>
  </si>
  <si>
    <t>4115212000330</t>
  </si>
  <si>
    <t>郝迪</t>
  </si>
  <si>
    <t>4115231502502</t>
  </si>
  <si>
    <t>温启龙</t>
  </si>
  <si>
    <t>4115212003723</t>
  </si>
  <si>
    <t>张丹丹</t>
  </si>
  <si>
    <t>小学语文教师(转岗)</t>
  </si>
  <si>
    <t>4115212003706</t>
  </si>
  <si>
    <t>吕斯祺</t>
  </si>
  <si>
    <t>4115212005422</t>
  </si>
  <si>
    <t>司丽云</t>
  </si>
  <si>
    <t>4115221302927</t>
  </si>
  <si>
    <t>周新月</t>
  </si>
  <si>
    <t>额尔古纳市第二中学</t>
  </si>
  <si>
    <t>初中道德与法治教师(高校毕业生岗位)</t>
  </si>
  <si>
    <t>4215231601930</t>
  </si>
  <si>
    <t>齐琦</t>
  </si>
  <si>
    <t>4215212200818</t>
  </si>
  <si>
    <t>李明</t>
  </si>
  <si>
    <t>4215212201015</t>
  </si>
  <si>
    <t>包乌云嘎</t>
  </si>
  <si>
    <t>初中历史教师(普通岗位)</t>
  </si>
  <si>
    <t>4215231600803</t>
  </si>
  <si>
    <t>邓红利</t>
  </si>
  <si>
    <t>4215232003610</t>
  </si>
  <si>
    <t>苏雅拉其其格</t>
  </si>
  <si>
    <t>4215212101304</t>
  </si>
  <si>
    <t>齐喜光</t>
  </si>
  <si>
    <t>缺考</t>
  </si>
  <si>
    <t>初中生物教师(高校毕业生岗位)</t>
  </si>
  <si>
    <t>4215221500510</t>
  </si>
  <si>
    <t>韩明春</t>
  </si>
  <si>
    <t>4215231603106</t>
  </si>
  <si>
    <t>国庆</t>
  </si>
  <si>
    <t>4215012201514</t>
  </si>
  <si>
    <t>白嘎力</t>
  </si>
  <si>
    <t>额尔古纳市职业中学</t>
  </si>
  <si>
    <t>职高语文教师(高校毕业生岗位)</t>
  </si>
  <si>
    <t>4215212100826</t>
  </si>
  <si>
    <t>王萌</t>
  </si>
  <si>
    <t>4215231600802</t>
  </si>
  <si>
    <t>孙悦</t>
  </si>
  <si>
    <t>4215212101111</t>
  </si>
  <si>
    <t>周颖</t>
  </si>
  <si>
    <t>额尔古纳市第三小学</t>
  </si>
  <si>
    <t>小学数学教师(转岗)</t>
  </si>
  <si>
    <t>4115042200929</t>
  </si>
  <si>
    <t>徐书航</t>
  </si>
  <si>
    <t>4115212004909</t>
  </si>
  <si>
    <t>张文婷</t>
  </si>
  <si>
    <t>4115212004121</t>
  </si>
  <si>
    <t>王云飞</t>
  </si>
  <si>
    <t>小学语文教师1(转岗)</t>
  </si>
  <si>
    <t>4115212002327</t>
  </si>
  <si>
    <t>辛宇</t>
  </si>
  <si>
    <t>4115212006301</t>
  </si>
  <si>
    <t>康梦冉</t>
  </si>
  <si>
    <t>4115211900617</t>
  </si>
  <si>
    <t>宋美豫</t>
  </si>
  <si>
    <t>4115212006528</t>
  </si>
  <si>
    <t>王婷</t>
  </si>
  <si>
    <t>4115212006507</t>
  </si>
  <si>
    <t>张雅楠</t>
  </si>
  <si>
    <t>4115212003402</t>
  </si>
  <si>
    <t>雪梅</t>
  </si>
  <si>
    <t>小学语文教师2(普通岗位)</t>
  </si>
  <si>
    <t>4115212004724</t>
  </si>
  <si>
    <t>邱磊</t>
  </si>
  <si>
    <t>4115012101219</t>
  </si>
  <si>
    <t>赵薇</t>
  </si>
  <si>
    <t>4115231501817</t>
  </si>
  <si>
    <t>赵林伟</t>
  </si>
  <si>
    <t>额尔古纳市第三中学</t>
  </si>
  <si>
    <t>初中道德与法治教师(普通岗位)</t>
  </si>
  <si>
    <t>4215231600814</t>
  </si>
  <si>
    <t>敖淑红</t>
  </si>
  <si>
    <t>4215231600422</t>
  </si>
  <si>
    <t>王永青</t>
  </si>
  <si>
    <t>4215212201404</t>
  </si>
  <si>
    <t>美玲</t>
  </si>
  <si>
    <t>初中化学教师(高校毕业生岗位)</t>
  </si>
  <si>
    <t>4215042202404</t>
  </si>
  <si>
    <t>马嘉悦</t>
  </si>
  <si>
    <t>4215212100605</t>
  </si>
  <si>
    <t>岳园</t>
  </si>
  <si>
    <t>4215261101828</t>
  </si>
  <si>
    <t>王婉婷</t>
  </si>
  <si>
    <t>初中历史教师(高校毕业生岗位)</t>
  </si>
  <si>
    <t>4215212100508</t>
  </si>
  <si>
    <t>张海岩</t>
  </si>
  <si>
    <t>4215231600627</t>
  </si>
  <si>
    <t>韩道日敖</t>
  </si>
  <si>
    <t>4215231600417</t>
  </si>
  <si>
    <t>海拉</t>
  </si>
  <si>
    <t>4215261101723</t>
  </si>
  <si>
    <t>刘洋</t>
  </si>
  <si>
    <t>初中物理教师(转岗)</t>
  </si>
  <si>
    <t>4215231600920</t>
  </si>
  <si>
    <t>齐勒格尔</t>
  </si>
  <si>
    <t>4215231600102</t>
  </si>
  <si>
    <t>丈丈</t>
  </si>
  <si>
    <t>4215231603219</t>
  </si>
  <si>
    <t>宝嘎达苏</t>
  </si>
  <si>
    <t>初中语文教师(高校毕业生岗位)</t>
  </si>
  <si>
    <t>4215212101101</t>
  </si>
  <si>
    <t>杨婧怡</t>
  </si>
  <si>
    <t>4215231600526</t>
  </si>
  <si>
    <t>马珊珊</t>
  </si>
  <si>
    <t>额尔古纳市第一小学</t>
  </si>
  <si>
    <t>4115020607701</t>
  </si>
  <si>
    <t>胡敖其尔</t>
  </si>
  <si>
    <t>4115221402026</t>
  </si>
  <si>
    <t>孙立新</t>
  </si>
  <si>
    <t>4115021403719</t>
  </si>
  <si>
    <t>王超鹏</t>
  </si>
  <si>
    <t>4115212003807</t>
  </si>
  <si>
    <t>周金慧</t>
  </si>
  <si>
    <t>4115231503714</t>
  </si>
  <si>
    <t>苑德强</t>
  </si>
  <si>
    <t>4115250205525</t>
  </si>
  <si>
    <t>宋保忠</t>
  </si>
  <si>
    <t>小学语文教师1(项目人员岗位)</t>
  </si>
  <si>
    <t>4115231501526</t>
  </si>
  <si>
    <t>金歌</t>
  </si>
  <si>
    <t>4115250205519</t>
  </si>
  <si>
    <t>赵志扬</t>
  </si>
  <si>
    <t>4115231501614</t>
  </si>
  <si>
    <t>闫文慧</t>
  </si>
  <si>
    <t>4115221401210</t>
  </si>
  <si>
    <t>吴静</t>
  </si>
  <si>
    <t>4115212001104</t>
  </si>
  <si>
    <t>贾子怡</t>
  </si>
  <si>
    <t>4115042201208</t>
  </si>
  <si>
    <t>刘润佳</t>
  </si>
  <si>
    <t>小学语文教师1（转岗减少）</t>
  </si>
  <si>
    <t>4115231500606</t>
  </si>
  <si>
    <t>冉思琪</t>
  </si>
  <si>
    <t>4115221302920</t>
  </si>
  <si>
    <t>李冰琪</t>
  </si>
  <si>
    <t>4115212006711</t>
  </si>
  <si>
    <t>彭程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</si>
</sst>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9">
    <font>
      <sz val="10"/>
      <name val="Arial"/>
      <charset val="134"/>
    </font>
    <font>
      <sz val="10"/>
      <color rgb="FFFF0000"/>
      <name val="Arial"/>
      <charset val="134"/>
    </font>
    <font>
      <b/>
      <sz val="20"/>
      <name val="仿宋_GB2312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32">
    <xf numFmtId="0" fontId="0" fillId="0" borderId="0" xfId="51"/>
    <xf numFmtId="0" fontId="0" fillId="0" borderId="0" xfId="51" applyFill="1" applyAlignment="1">
      <alignment horizontal="center" vertical="center"/>
    </xf>
    <xf numFmtId="0" fontId="0" fillId="0" borderId="0" xfId="51" applyFill="1"/>
    <xf numFmtId="0" fontId="1" fillId="0" borderId="0" xfId="51" applyNumberFormat="1" applyFont="1" applyFill="1"/>
    <xf numFmtId="0" fontId="2" fillId="0" borderId="0" xfId="51" applyFont="1" applyFill="1" applyAlignment="1">
      <alignment horizontal="center" vertical="center"/>
    </xf>
    <xf numFmtId="0" fontId="2" fillId="0" borderId="0" xfId="51" applyNumberFormat="1" applyFont="1" applyFill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51" applyNumberFormat="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/>
    </xf>
    <xf numFmtId="0" fontId="6" fillId="0" borderId="4" xfId="5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51" applyNumberFormat="1" applyFont="1" applyFill="1" applyBorder="1" applyAlignment="1">
      <alignment horizontal="center" vertical="center"/>
    </xf>
    <xf numFmtId="0" fontId="0" fillId="0" borderId="1" xfId="51" applyFont="1" applyFill="1" applyBorder="1"/>
    <xf numFmtId="176" fontId="8" fillId="0" borderId="1" xfId="51" applyNumberFormat="1" applyFont="1" applyFill="1" applyBorder="1" applyAlignment="1">
      <alignment horizontal="center" vertical="center"/>
    </xf>
    <xf numFmtId="0" fontId="0" fillId="0" borderId="0" xfId="51" applyFill="1" applyAlignment="1">
      <alignment horizontal="center"/>
    </xf>
    <xf numFmtId="0" fontId="6" fillId="0" borderId="2" xfId="5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51" applyFont="1" applyFill="1" applyBorder="1" applyAlignment="1" quotePrefix="1">
      <alignment horizontal="center" vertical="center"/>
    </xf>
    <xf numFmtId="0" fontId="6" fillId="0" borderId="2" xfId="51" applyFont="1" applyFill="1" applyBorder="1" applyAlignment="1" quotePrefix="1">
      <alignment horizontal="center" vertical="center" wrapText="1"/>
    </xf>
    <xf numFmtId="0" fontId="6" fillId="0" borderId="0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1" xfId="51" applyFont="1" applyFill="1" applyBorder="1" applyAlignment="1" quotePrefix="1">
      <alignment horizontal="center" vertical="center" wrapText="1"/>
    </xf>
    <xf numFmtId="0" fontId="6" fillId="0" borderId="3" xfId="5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"/>
  <sheetViews>
    <sheetView tabSelected="1" zoomScale="90" zoomScaleNormal="90" topLeftCell="A40" workbookViewId="0">
      <selection activeCell="L50" sqref="L50"/>
    </sheetView>
  </sheetViews>
  <sheetFormatPr defaultColWidth="9.14545454545454" defaultRowHeight="12.5"/>
  <cols>
    <col min="1" max="1" width="5.96363636363636" style="2" customWidth="1"/>
    <col min="2" max="2" width="17.7727272727273" style="2" customWidth="1"/>
    <col min="3" max="3" width="19.4909090909091" style="2" customWidth="1"/>
    <col min="4" max="4" width="7.18181818181818" style="2" customWidth="1"/>
    <col min="5" max="5" width="14.1272727272727" style="2" customWidth="1"/>
    <col min="6" max="6" width="10.6090909090909" style="2" customWidth="1"/>
    <col min="7" max="7" width="9.79090909090909" style="3" customWidth="1"/>
    <col min="8" max="8" width="11.8181818181818" style="2" customWidth="1"/>
    <col min="9" max="9" width="9.39090909090909" style="2" customWidth="1"/>
    <col min="10" max="10" width="11.5090909090909" style="2" customWidth="1"/>
    <col min="11" max="11" width="8.78181818181818" style="2" customWidth="1"/>
    <col min="12" max="12" width="9.39090909090909" style="2" customWidth="1"/>
    <col min="13" max="16384" width="9.14545454545454" style="2"/>
  </cols>
  <sheetData>
    <row r="1" ht="41" customHeight="1" spans="1:12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</row>
    <row r="2" ht="49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27" t="s">
        <v>11</v>
      </c>
      <c r="L2" s="27" t="s">
        <v>12</v>
      </c>
    </row>
    <row r="3" ht="18" customHeight="1" spans="1:12">
      <c r="A3" s="10">
        <v>1</v>
      </c>
      <c r="B3" s="32" t="s">
        <v>13</v>
      </c>
      <c r="C3" s="32" t="s">
        <v>14</v>
      </c>
      <c r="D3" s="11">
        <v>1</v>
      </c>
      <c r="E3" s="33" t="s">
        <v>15</v>
      </c>
      <c r="F3" s="34" t="s">
        <v>16</v>
      </c>
      <c r="G3" s="12">
        <v>55.487</v>
      </c>
      <c r="H3" s="13">
        <f>G3*0.4</f>
        <v>22.1948</v>
      </c>
      <c r="I3" s="13">
        <v>82.428</v>
      </c>
      <c r="J3" s="13">
        <f t="shared" ref="J3:J10" si="0">I3*0.6</f>
        <v>49.4568</v>
      </c>
      <c r="K3" s="13">
        <f>H3+J3</f>
        <v>71.6516</v>
      </c>
      <c r="L3" s="28" t="s">
        <v>17</v>
      </c>
    </row>
    <row r="4" ht="18" customHeight="1" spans="1:12">
      <c r="A4" s="10">
        <v>2</v>
      </c>
      <c r="B4" s="14"/>
      <c r="C4" s="14"/>
      <c r="D4" s="14"/>
      <c r="E4" s="33" t="s">
        <v>18</v>
      </c>
      <c r="F4" s="34" t="s">
        <v>19</v>
      </c>
      <c r="G4" s="12">
        <v>61.373</v>
      </c>
      <c r="H4" s="13">
        <f>G4*0.4</f>
        <v>24.5492</v>
      </c>
      <c r="I4" s="13">
        <v>77.857</v>
      </c>
      <c r="J4" s="13">
        <f t="shared" si="0"/>
        <v>46.7142</v>
      </c>
      <c r="K4" s="13">
        <f>H4+J4</f>
        <v>71.2634</v>
      </c>
      <c r="L4" s="28"/>
    </row>
    <row r="5" ht="18" customHeight="1" spans="1:12">
      <c r="A5" s="10">
        <v>3</v>
      </c>
      <c r="B5" s="15"/>
      <c r="C5" s="15"/>
      <c r="D5" s="15"/>
      <c r="E5" s="33" t="s">
        <v>20</v>
      </c>
      <c r="F5" s="34" t="s">
        <v>21</v>
      </c>
      <c r="G5" s="12">
        <v>54.323</v>
      </c>
      <c r="H5" s="13">
        <f t="shared" ref="H4:H11" si="1">G5*0.4</f>
        <v>21.7292</v>
      </c>
      <c r="I5" s="13">
        <v>79.714</v>
      </c>
      <c r="J5" s="13">
        <f t="shared" si="0"/>
        <v>47.8284</v>
      </c>
      <c r="K5" s="13">
        <f>H5+J5</f>
        <v>69.5576</v>
      </c>
      <c r="L5" s="28"/>
    </row>
    <row r="6" ht="18" customHeight="1" spans="1:17">
      <c r="A6" s="10">
        <v>4</v>
      </c>
      <c r="B6" s="32" t="s">
        <v>22</v>
      </c>
      <c r="C6" s="35" t="s">
        <v>23</v>
      </c>
      <c r="D6" s="11">
        <v>1</v>
      </c>
      <c r="E6" s="33" t="s">
        <v>24</v>
      </c>
      <c r="F6" s="34" t="s">
        <v>25</v>
      </c>
      <c r="G6" s="12">
        <v>54.827</v>
      </c>
      <c r="H6" s="13">
        <f t="shared" si="1"/>
        <v>21.9308</v>
      </c>
      <c r="I6" s="13">
        <v>79.857</v>
      </c>
      <c r="J6" s="13">
        <f t="shared" si="0"/>
        <v>47.9142</v>
      </c>
      <c r="K6" s="13">
        <f t="shared" ref="K6:K37" si="2">H6+J6</f>
        <v>69.845</v>
      </c>
      <c r="L6" s="28" t="s">
        <v>17</v>
      </c>
      <c r="Q6" s="31"/>
    </row>
    <row r="7" ht="18" customHeight="1" spans="1:12">
      <c r="A7" s="10">
        <v>5</v>
      </c>
      <c r="B7" s="14"/>
      <c r="C7" s="17"/>
      <c r="D7" s="14"/>
      <c r="E7" s="33" t="s">
        <v>26</v>
      </c>
      <c r="F7" s="34" t="s">
        <v>27</v>
      </c>
      <c r="G7" s="12">
        <v>50.113</v>
      </c>
      <c r="H7" s="13">
        <f t="shared" si="1"/>
        <v>20.0452</v>
      </c>
      <c r="I7" s="13">
        <v>79</v>
      </c>
      <c r="J7" s="13">
        <f t="shared" si="0"/>
        <v>47.4</v>
      </c>
      <c r="K7" s="13">
        <f t="shared" si="2"/>
        <v>67.4452</v>
      </c>
      <c r="L7" s="28"/>
    </row>
    <row r="8" ht="18" customHeight="1" spans="1:12">
      <c r="A8" s="10">
        <v>6</v>
      </c>
      <c r="B8" s="15"/>
      <c r="C8" s="18"/>
      <c r="D8" s="15"/>
      <c r="E8" s="36" t="s">
        <v>28</v>
      </c>
      <c r="F8" s="10" t="s">
        <v>29</v>
      </c>
      <c r="G8" s="12">
        <v>49.893</v>
      </c>
      <c r="H8" s="13">
        <f t="shared" si="1"/>
        <v>19.9572</v>
      </c>
      <c r="I8" s="13">
        <v>77.714</v>
      </c>
      <c r="J8" s="13">
        <f t="shared" si="0"/>
        <v>46.6284</v>
      </c>
      <c r="K8" s="13">
        <f t="shared" si="2"/>
        <v>66.5856</v>
      </c>
      <c r="L8" s="28"/>
    </row>
    <row r="9" ht="18" customHeight="1" spans="1:12">
      <c r="A9" s="10">
        <v>7</v>
      </c>
      <c r="B9" s="32" t="s">
        <v>22</v>
      </c>
      <c r="C9" s="32" t="s">
        <v>30</v>
      </c>
      <c r="D9" s="11">
        <v>1</v>
      </c>
      <c r="E9" s="33" t="s">
        <v>31</v>
      </c>
      <c r="F9" s="33" t="s">
        <v>32</v>
      </c>
      <c r="G9" s="12">
        <v>62.66</v>
      </c>
      <c r="H9" s="13">
        <f t="shared" si="1"/>
        <v>25.064</v>
      </c>
      <c r="I9" s="13">
        <v>83.929</v>
      </c>
      <c r="J9" s="13">
        <f t="shared" si="0"/>
        <v>50.3574</v>
      </c>
      <c r="K9" s="13">
        <f t="shared" si="2"/>
        <v>75.4214</v>
      </c>
      <c r="L9" s="28" t="s">
        <v>17</v>
      </c>
    </row>
    <row r="10" ht="18" customHeight="1" spans="1:12">
      <c r="A10" s="10">
        <v>8</v>
      </c>
      <c r="B10" s="14"/>
      <c r="C10" s="14"/>
      <c r="D10" s="14"/>
      <c r="E10" s="33" t="s">
        <v>33</v>
      </c>
      <c r="F10" s="33" t="s">
        <v>34</v>
      </c>
      <c r="G10" s="12">
        <v>59.583</v>
      </c>
      <c r="H10" s="13">
        <f t="shared" si="1"/>
        <v>23.8332</v>
      </c>
      <c r="I10" s="13">
        <v>80.714</v>
      </c>
      <c r="J10" s="13">
        <f t="shared" si="0"/>
        <v>48.4284</v>
      </c>
      <c r="K10" s="13">
        <f t="shared" si="2"/>
        <v>72.2616</v>
      </c>
      <c r="L10" s="28"/>
    </row>
    <row r="11" ht="18" customHeight="1" spans="1:12">
      <c r="A11" s="10">
        <v>9</v>
      </c>
      <c r="B11" s="15"/>
      <c r="C11" s="15"/>
      <c r="D11" s="15"/>
      <c r="E11" s="33" t="s">
        <v>35</v>
      </c>
      <c r="F11" s="33" t="s">
        <v>36</v>
      </c>
      <c r="G11" s="12">
        <v>59.5</v>
      </c>
      <c r="H11" s="13">
        <f t="shared" si="1"/>
        <v>23.8</v>
      </c>
      <c r="I11" s="13">
        <v>79.643</v>
      </c>
      <c r="J11" s="13">
        <f t="shared" ref="J11:J42" si="3">I11*0.6</f>
        <v>47.7858</v>
      </c>
      <c r="K11" s="13">
        <f t="shared" si="2"/>
        <v>71.5858</v>
      </c>
      <c r="L11" s="28"/>
    </row>
    <row r="12" ht="18" customHeight="1" spans="1:12">
      <c r="A12" s="10">
        <v>10</v>
      </c>
      <c r="B12" s="37" t="s">
        <v>37</v>
      </c>
      <c r="C12" s="37" t="s">
        <v>38</v>
      </c>
      <c r="D12" s="10">
        <v>1</v>
      </c>
      <c r="E12" s="33" t="s">
        <v>39</v>
      </c>
      <c r="F12" s="33" t="s">
        <v>40</v>
      </c>
      <c r="G12" s="12">
        <v>57.6</v>
      </c>
      <c r="H12" s="13">
        <f t="shared" ref="H12:H32" si="4">G12*0.4</f>
        <v>23.04</v>
      </c>
      <c r="I12" s="13">
        <v>81.929</v>
      </c>
      <c r="J12" s="13">
        <f t="shared" si="3"/>
        <v>49.1574</v>
      </c>
      <c r="K12" s="13">
        <f t="shared" si="2"/>
        <v>72.1974</v>
      </c>
      <c r="L12" s="28" t="s">
        <v>17</v>
      </c>
    </row>
    <row r="13" ht="18" customHeight="1" spans="1:12">
      <c r="A13" s="10">
        <v>11</v>
      </c>
      <c r="B13" s="20"/>
      <c r="C13" s="20"/>
      <c r="D13" s="10"/>
      <c r="E13" s="33" t="s">
        <v>41</v>
      </c>
      <c r="F13" s="33" t="s">
        <v>42</v>
      </c>
      <c r="G13" s="12">
        <v>54.88</v>
      </c>
      <c r="H13" s="13">
        <f t="shared" si="4"/>
        <v>21.952</v>
      </c>
      <c r="I13" s="13">
        <v>76.143</v>
      </c>
      <c r="J13" s="13">
        <f t="shared" si="3"/>
        <v>45.6858</v>
      </c>
      <c r="K13" s="13">
        <f t="shared" si="2"/>
        <v>67.6378</v>
      </c>
      <c r="L13" s="28"/>
    </row>
    <row r="14" ht="18" customHeight="1" spans="1:12">
      <c r="A14" s="10">
        <v>12</v>
      </c>
      <c r="B14" s="20"/>
      <c r="C14" s="20"/>
      <c r="D14" s="10"/>
      <c r="E14" s="33" t="s">
        <v>43</v>
      </c>
      <c r="F14" s="33" t="s">
        <v>44</v>
      </c>
      <c r="G14" s="12">
        <v>53.443</v>
      </c>
      <c r="H14" s="13">
        <f t="shared" si="4"/>
        <v>21.3772</v>
      </c>
      <c r="I14" s="13">
        <v>82.428</v>
      </c>
      <c r="J14" s="13">
        <f t="shared" si="3"/>
        <v>49.4568</v>
      </c>
      <c r="K14" s="13">
        <f t="shared" si="2"/>
        <v>70.834</v>
      </c>
      <c r="L14" s="28"/>
    </row>
    <row r="15" ht="18" customHeight="1" spans="1:12">
      <c r="A15" s="10">
        <v>13</v>
      </c>
      <c r="B15" s="37" t="s">
        <v>37</v>
      </c>
      <c r="C15" s="38" t="s">
        <v>45</v>
      </c>
      <c r="D15" s="11">
        <v>1</v>
      </c>
      <c r="E15" s="33" t="s">
        <v>46</v>
      </c>
      <c r="F15" s="33" t="s">
        <v>47</v>
      </c>
      <c r="G15" s="12">
        <v>46.153</v>
      </c>
      <c r="H15" s="13">
        <f t="shared" si="4"/>
        <v>18.4612</v>
      </c>
      <c r="I15" s="13">
        <v>80.357</v>
      </c>
      <c r="J15" s="13">
        <f t="shared" si="3"/>
        <v>48.2142</v>
      </c>
      <c r="K15" s="13">
        <f t="shared" si="2"/>
        <v>66.6754</v>
      </c>
      <c r="L15" s="28" t="s">
        <v>17</v>
      </c>
    </row>
    <row r="16" ht="18" customHeight="1" spans="1:12">
      <c r="A16" s="10">
        <v>14</v>
      </c>
      <c r="B16" s="20"/>
      <c r="C16" s="22"/>
      <c r="D16" s="14"/>
      <c r="E16" s="33" t="s">
        <v>48</v>
      </c>
      <c r="F16" s="33" t="s">
        <v>49</v>
      </c>
      <c r="G16" s="12">
        <v>50.537</v>
      </c>
      <c r="H16" s="13">
        <f t="shared" si="4"/>
        <v>20.2148</v>
      </c>
      <c r="I16" s="13">
        <v>76.643</v>
      </c>
      <c r="J16" s="13">
        <f t="shared" si="3"/>
        <v>45.9858</v>
      </c>
      <c r="K16" s="13">
        <f t="shared" si="2"/>
        <v>66.2006</v>
      </c>
      <c r="L16" s="28"/>
    </row>
    <row r="17" ht="18" customHeight="1" spans="1:12">
      <c r="A17" s="10">
        <v>15</v>
      </c>
      <c r="B17" s="20"/>
      <c r="C17" s="23"/>
      <c r="D17" s="15"/>
      <c r="E17" s="33" t="s">
        <v>50</v>
      </c>
      <c r="F17" s="33" t="s">
        <v>51</v>
      </c>
      <c r="G17" s="12">
        <v>43.157</v>
      </c>
      <c r="H17" s="13">
        <f t="shared" si="4"/>
        <v>17.2628</v>
      </c>
      <c r="I17" s="13">
        <v>0</v>
      </c>
      <c r="J17" s="13">
        <f t="shared" si="3"/>
        <v>0</v>
      </c>
      <c r="K17" s="13">
        <f t="shared" si="2"/>
        <v>17.2628</v>
      </c>
      <c r="L17" s="28" t="s">
        <v>52</v>
      </c>
    </row>
    <row r="18" ht="17" customHeight="1" spans="1:12">
      <c r="A18" s="10">
        <v>16</v>
      </c>
      <c r="B18" s="37" t="s">
        <v>37</v>
      </c>
      <c r="C18" s="37" t="s">
        <v>53</v>
      </c>
      <c r="D18" s="10">
        <v>1</v>
      </c>
      <c r="E18" s="33" t="s">
        <v>54</v>
      </c>
      <c r="F18" s="33" t="s">
        <v>55</v>
      </c>
      <c r="G18" s="12">
        <v>57.54</v>
      </c>
      <c r="H18" s="13">
        <f t="shared" si="4"/>
        <v>23.016</v>
      </c>
      <c r="I18" s="13">
        <v>82.857</v>
      </c>
      <c r="J18" s="13">
        <f t="shared" si="3"/>
        <v>49.7142</v>
      </c>
      <c r="K18" s="13">
        <f t="shared" si="2"/>
        <v>72.7302</v>
      </c>
      <c r="L18" s="28" t="s">
        <v>17</v>
      </c>
    </row>
    <row r="19" ht="15" customHeight="1" spans="1:12">
      <c r="A19" s="10">
        <v>17</v>
      </c>
      <c r="B19" s="20"/>
      <c r="C19" s="20"/>
      <c r="D19" s="10"/>
      <c r="E19" s="33" t="s">
        <v>56</v>
      </c>
      <c r="F19" s="33" t="s">
        <v>57</v>
      </c>
      <c r="G19" s="12">
        <v>56.72</v>
      </c>
      <c r="H19" s="13">
        <f t="shared" si="4"/>
        <v>22.688</v>
      </c>
      <c r="I19" s="13">
        <v>79.214</v>
      </c>
      <c r="J19" s="13">
        <f t="shared" si="3"/>
        <v>47.5284</v>
      </c>
      <c r="K19" s="13">
        <f t="shared" si="2"/>
        <v>70.2164</v>
      </c>
      <c r="L19" s="28"/>
    </row>
    <row r="20" ht="18" customHeight="1" spans="1:12">
      <c r="A20" s="10">
        <v>18</v>
      </c>
      <c r="B20" s="20"/>
      <c r="C20" s="20"/>
      <c r="D20" s="10"/>
      <c r="E20" s="33" t="s">
        <v>58</v>
      </c>
      <c r="F20" s="33" t="s">
        <v>59</v>
      </c>
      <c r="G20" s="19">
        <v>54.79</v>
      </c>
      <c r="H20" s="13">
        <f t="shared" si="4"/>
        <v>21.916</v>
      </c>
      <c r="I20" s="13">
        <v>78.857</v>
      </c>
      <c r="J20" s="13">
        <f t="shared" si="3"/>
        <v>47.3142</v>
      </c>
      <c r="K20" s="13">
        <f t="shared" si="2"/>
        <v>69.2302</v>
      </c>
      <c r="L20" s="28"/>
    </row>
    <row r="21" ht="18" customHeight="1" spans="1:12">
      <c r="A21" s="10">
        <v>19</v>
      </c>
      <c r="B21" s="38" t="s">
        <v>60</v>
      </c>
      <c r="C21" s="38" t="s">
        <v>61</v>
      </c>
      <c r="D21" s="14">
        <v>1</v>
      </c>
      <c r="E21" s="33" t="s">
        <v>62</v>
      </c>
      <c r="F21" s="33" t="s">
        <v>63</v>
      </c>
      <c r="G21" s="12">
        <v>56.25</v>
      </c>
      <c r="H21" s="13">
        <f t="shared" si="4"/>
        <v>22.5</v>
      </c>
      <c r="I21" s="13">
        <v>83.929</v>
      </c>
      <c r="J21" s="13">
        <f t="shared" si="3"/>
        <v>50.3574</v>
      </c>
      <c r="K21" s="13">
        <f t="shared" si="2"/>
        <v>72.8574</v>
      </c>
      <c r="L21" s="28" t="s">
        <v>17</v>
      </c>
    </row>
    <row r="22" ht="18" customHeight="1" spans="1:12">
      <c r="A22" s="10">
        <v>20</v>
      </c>
      <c r="B22" s="22"/>
      <c r="C22" s="22"/>
      <c r="D22" s="14"/>
      <c r="E22" s="33" t="s">
        <v>64</v>
      </c>
      <c r="F22" s="33" t="s">
        <v>65</v>
      </c>
      <c r="G22" s="12">
        <v>57.627</v>
      </c>
      <c r="H22" s="13">
        <f t="shared" si="4"/>
        <v>23.0508</v>
      </c>
      <c r="I22" s="13">
        <v>78.714</v>
      </c>
      <c r="J22" s="13">
        <f t="shared" si="3"/>
        <v>47.2284</v>
      </c>
      <c r="K22" s="13">
        <f t="shared" si="2"/>
        <v>70.2792</v>
      </c>
      <c r="L22" s="28"/>
    </row>
    <row r="23" ht="16" customHeight="1" spans="1:12">
      <c r="A23" s="10">
        <v>21</v>
      </c>
      <c r="B23" s="23"/>
      <c r="C23" s="23"/>
      <c r="D23" s="15"/>
      <c r="E23" s="33" t="s">
        <v>66</v>
      </c>
      <c r="F23" s="33" t="s">
        <v>67</v>
      </c>
      <c r="G23" s="12">
        <v>54.91</v>
      </c>
      <c r="H23" s="13">
        <f t="shared" si="4"/>
        <v>21.964</v>
      </c>
      <c r="I23" s="13">
        <v>78.214</v>
      </c>
      <c r="J23" s="13">
        <f t="shared" si="3"/>
        <v>46.9284</v>
      </c>
      <c r="K23" s="13">
        <f t="shared" si="2"/>
        <v>68.8924</v>
      </c>
      <c r="L23" s="28"/>
    </row>
    <row r="24" ht="19" customHeight="1" spans="1:12">
      <c r="A24" s="10">
        <v>22</v>
      </c>
      <c r="B24" s="37" t="s">
        <v>68</v>
      </c>
      <c r="C24" s="37" t="s">
        <v>69</v>
      </c>
      <c r="D24" s="10">
        <v>1</v>
      </c>
      <c r="E24" s="33" t="s">
        <v>70</v>
      </c>
      <c r="F24" s="33" t="s">
        <v>71</v>
      </c>
      <c r="G24" s="12">
        <v>57.98</v>
      </c>
      <c r="H24" s="13">
        <f t="shared" si="4"/>
        <v>23.192</v>
      </c>
      <c r="I24" s="13">
        <v>81.214</v>
      </c>
      <c r="J24" s="13">
        <f t="shared" si="3"/>
        <v>48.7284</v>
      </c>
      <c r="K24" s="13">
        <f t="shared" si="2"/>
        <v>71.9204</v>
      </c>
      <c r="L24" s="28" t="s">
        <v>17</v>
      </c>
    </row>
    <row r="25" ht="19" customHeight="1" spans="1:12">
      <c r="A25" s="10">
        <v>23</v>
      </c>
      <c r="B25" s="20"/>
      <c r="C25" s="20"/>
      <c r="D25" s="10"/>
      <c r="E25" s="33" t="s">
        <v>72</v>
      </c>
      <c r="F25" s="33" t="s">
        <v>73</v>
      </c>
      <c r="G25" s="12">
        <v>55.687</v>
      </c>
      <c r="H25" s="13">
        <f t="shared" si="4"/>
        <v>22.2748</v>
      </c>
      <c r="I25" s="13">
        <v>81.429</v>
      </c>
      <c r="J25" s="13">
        <f t="shared" si="3"/>
        <v>48.8574</v>
      </c>
      <c r="K25" s="13">
        <f t="shared" si="2"/>
        <v>71.1322</v>
      </c>
      <c r="L25" s="28"/>
    </row>
    <row r="26" ht="15" customHeight="1" spans="1:12">
      <c r="A26" s="10">
        <v>24</v>
      </c>
      <c r="B26" s="20"/>
      <c r="C26" s="20"/>
      <c r="D26" s="10"/>
      <c r="E26" s="33" t="s">
        <v>74</v>
      </c>
      <c r="F26" s="33" t="s">
        <v>75</v>
      </c>
      <c r="G26" s="12">
        <v>50.99</v>
      </c>
      <c r="H26" s="13">
        <f t="shared" si="4"/>
        <v>20.396</v>
      </c>
      <c r="I26" s="13">
        <v>80.571</v>
      </c>
      <c r="J26" s="13">
        <f t="shared" si="3"/>
        <v>48.3426</v>
      </c>
      <c r="K26" s="13">
        <f t="shared" si="2"/>
        <v>68.7386</v>
      </c>
      <c r="L26" s="28"/>
    </row>
    <row r="27" ht="19" customHeight="1" spans="1:12">
      <c r="A27" s="10">
        <v>25</v>
      </c>
      <c r="B27" s="38" t="s">
        <v>68</v>
      </c>
      <c r="C27" s="38" t="s">
        <v>76</v>
      </c>
      <c r="D27" s="24">
        <v>2</v>
      </c>
      <c r="E27" s="33" t="s">
        <v>77</v>
      </c>
      <c r="F27" s="33" t="s">
        <v>78</v>
      </c>
      <c r="G27" s="12">
        <v>62.207</v>
      </c>
      <c r="H27" s="13">
        <f t="shared" si="4"/>
        <v>24.8828</v>
      </c>
      <c r="I27" s="13">
        <v>85.071</v>
      </c>
      <c r="J27" s="13">
        <f t="shared" si="3"/>
        <v>51.0426</v>
      </c>
      <c r="K27" s="13">
        <f t="shared" si="2"/>
        <v>75.9254</v>
      </c>
      <c r="L27" s="28" t="s">
        <v>17</v>
      </c>
    </row>
    <row r="28" ht="18" customHeight="1" spans="1:12">
      <c r="A28" s="10">
        <v>26</v>
      </c>
      <c r="B28" s="22"/>
      <c r="C28" s="22"/>
      <c r="D28" s="24"/>
      <c r="E28" s="33" t="s">
        <v>79</v>
      </c>
      <c r="F28" s="33" t="s">
        <v>80</v>
      </c>
      <c r="G28" s="12">
        <v>58.503</v>
      </c>
      <c r="H28" s="13">
        <f t="shared" si="4"/>
        <v>23.4012</v>
      </c>
      <c r="I28" s="13">
        <v>86.5</v>
      </c>
      <c r="J28" s="13">
        <f t="shared" si="3"/>
        <v>51.9</v>
      </c>
      <c r="K28" s="13">
        <f t="shared" si="2"/>
        <v>75.3012</v>
      </c>
      <c r="L28" s="28" t="s">
        <v>17</v>
      </c>
    </row>
    <row r="29" ht="18.2" customHeight="1" spans="1:12">
      <c r="A29" s="10">
        <v>27</v>
      </c>
      <c r="B29" s="22"/>
      <c r="C29" s="22"/>
      <c r="D29" s="24"/>
      <c r="E29" s="33" t="s">
        <v>81</v>
      </c>
      <c r="F29" s="33" t="s">
        <v>82</v>
      </c>
      <c r="G29" s="12">
        <v>60.74</v>
      </c>
      <c r="H29" s="13">
        <f t="shared" si="4"/>
        <v>24.296</v>
      </c>
      <c r="I29" s="13">
        <v>77.5</v>
      </c>
      <c r="J29" s="13">
        <f t="shared" si="3"/>
        <v>46.5</v>
      </c>
      <c r="K29" s="13">
        <f t="shared" si="2"/>
        <v>70.796</v>
      </c>
      <c r="L29" s="28"/>
    </row>
    <row r="30" ht="19" customHeight="1" spans="1:12">
      <c r="A30" s="10">
        <v>28</v>
      </c>
      <c r="B30" s="22"/>
      <c r="C30" s="22"/>
      <c r="D30" s="24"/>
      <c r="E30" s="33" t="s">
        <v>83</v>
      </c>
      <c r="F30" s="33" t="s">
        <v>84</v>
      </c>
      <c r="G30" s="12">
        <v>58.07</v>
      </c>
      <c r="H30" s="13">
        <f t="shared" si="4"/>
        <v>23.228</v>
      </c>
      <c r="I30" s="13">
        <v>77.714</v>
      </c>
      <c r="J30" s="13">
        <f t="shared" si="3"/>
        <v>46.6284</v>
      </c>
      <c r="K30" s="13">
        <f t="shared" si="2"/>
        <v>69.8564</v>
      </c>
      <c r="L30" s="28"/>
    </row>
    <row r="31" ht="21" customHeight="1" spans="1:12">
      <c r="A31" s="10">
        <v>29</v>
      </c>
      <c r="B31" s="22"/>
      <c r="C31" s="22"/>
      <c r="D31" s="24"/>
      <c r="E31" s="33" t="s">
        <v>85</v>
      </c>
      <c r="F31" s="33" t="s">
        <v>86</v>
      </c>
      <c r="G31" s="12">
        <v>58.45</v>
      </c>
      <c r="H31" s="13">
        <f t="shared" si="4"/>
        <v>23.38</v>
      </c>
      <c r="I31" s="13">
        <v>77</v>
      </c>
      <c r="J31" s="13">
        <f t="shared" si="3"/>
        <v>46.2</v>
      </c>
      <c r="K31" s="13">
        <f t="shared" si="2"/>
        <v>69.58</v>
      </c>
      <c r="L31" s="28"/>
    </row>
    <row r="32" ht="20" customHeight="1" spans="1:12">
      <c r="A32" s="10">
        <v>30</v>
      </c>
      <c r="B32" s="23"/>
      <c r="C32" s="23"/>
      <c r="D32" s="24"/>
      <c r="E32" s="33" t="s">
        <v>87</v>
      </c>
      <c r="F32" s="33" t="s">
        <v>88</v>
      </c>
      <c r="G32" s="12">
        <v>56.687</v>
      </c>
      <c r="H32" s="13">
        <f t="shared" si="4"/>
        <v>22.6748</v>
      </c>
      <c r="I32" s="13">
        <v>77.571</v>
      </c>
      <c r="J32" s="13">
        <f t="shared" si="3"/>
        <v>46.5426</v>
      </c>
      <c r="K32" s="13">
        <f t="shared" si="2"/>
        <v>69.2174</v>
      </c>
      <c r="L32" s="28"/>
    </row>
    <row r="33" ht="18.2" customHeight="1" spans="1:12">
      <c r="A33" s="10">
        <v>31</v>
      </c>
      <c r="B33" s="10" t="s">
        <v>68</v>
      </c>
      <c r="C33" s="39" t="s">
        <v>89</v>
      </c>
      <c r="D33" s="10">
        <v>1</v>
      </c>
      <c r="E33" s="33" t="s">
        <v>90</v>
      </c>
      <c r="F33" s="33" t="s">
        <v>91</v>
      </c>
      <c r="G33" s="12">
        <v>61.2</v>
      </c>
      <c r="H33" s="13">
        <f t="shared" ref="H29:H65" si="5">G33*0.4</f>
        <v>24.48</v>
      </c>
      <c r="I33" s="13">
        <v>83.286</v>
      </c>
      <c r="J33" s="13">
        <f t="shared" si="3"/>
        <v>49.9716</v>
      </c>
      <c r="K33" s="13">
        <f t="shared" si="2"/>
        <v>74.4516</v>
      </c>
      <c r="L33" s="28" t="s">
        <v>17</v>
      </c>
    </row>
    <row r="34" ht="18.2" customHeight="1" spans="1:12">
      <c r="A34" s="10">
        <v>32</v>
      </c>
      <c r="B34" s="10"/>
      <c r="C34" s="25"/>
      <c r="D34" s="10"/>
      <c r="E34" s="33" t="s">
        <v>92</v>
      </c>
      <c r="F34" s="33" t="s">
        <v>93</v>
      </c>
      <c r="G34" s="12">
        <v>60.353</v>
      </c>
      <c r="H34" s="13">
        <f t="shared" si="5"/>
        <v>24.1412</v>
      </c>
      <c r="I34" s="13">
        <v>80.714</v>
      </c>
      <c r="J34" s="13">
        <f t="shared" si="3"/>
        <v>48.4284</v>
      </c>
      <c r="K34" s="13">
        <f t="shared" si="2"/>
        <v>72.5696</v>
      </c>
      <c r="L34" s="28"/>
    </row>
    <row r="35" ht="18.2" customHeight="1" spans="1:12">
      <c r="A35" s="10">
        <v>33</v>
      </c>
      <c r="B35" s="10"/>
      <c r="C35" s="25"/>
      <c r="D35" s="10"/>
      <c r="E35" s="33" t="s">
        <v>94</v>
      </c>
      <c r="F35" s="33" t="s">
        <v>95</v>
      </c>
      <c r="G35" s="12">
        <v>58.593</v>
      </c>
      <c r="H35" s="13">
        <f t="shared" si="5"/>
        <v>23.4372</v>
      </c>
      <c r="I35" s="13">
        <v>78.929</v>
      </c>
      <c r="J35" s="13">
        <f t="shared" si="3"/>
        <v>47.3574</v>
      </c>
      <c r="K35" s="13">
        <f t="shared" si="2"/>
        <v>70.7946</v>
      </c>
      <c r="L35" s="28"/>
    </row>
    <row r="36" ht="18.2" customHeight="1" spans="1:12">
      <c r="A36" s="10">
        <v>34</v>
      </c>
      <c r="B36" s="37" t="s">
        <v>96</v>
      </c>
      <c r="C36" s="37" t="s">
        <v>97</v>
      </c>
      <c r="D36" s="10">
        <v>1</v>
      </c>
      <c r="E36" s="33" t="s">
        <v>98</v>
      </c>
      <c r="F36" s="33" t="s">
        <v>99</v>
      </c>
      <c r="G36" s="12">
        <v>53.323</v>
      </c>
      <c r="H36" s="13">
        <f t="shared" si="5"/>
        <v>21.3292</v>
      </c>
      <c r="I36" s="13">
        <v>82.4</v>
      </c>
      <c r="J36" s="13">
        <f t="shared" si="3"/>
        <v>49.44</v>
      </c>
      <c r="K36" s="13">
        <f t="shared" si="2"/>
        <v>70.7692</v>
      </c>
      <c r="L36" s="28" t="s">
        <v>17</v>
      </c>
    </row>
    <row r="37" ht="18.2" customHeight="1" spans="1:12">
      <c r="A37" s="10">
        <v>35</v>
      </c>
      <c r="B37" s="20"/>
      <c r="C37" s="20"/>
      <c r="D37" s="10"/>
      <c r="E37" s="33" t="s">
        <v>100</v>
      </c>
      <c r="F37" s="33" t="s">
        <v>101</v>
      </c>
      <c r="G37" s="12">
        <v>49.243</v>
      </c>
      <c r="H37" s="13">
        <f t="shared" si="5"/>
        <v>19.6972</v>
      </c>
      <c r="I37" s="13">
        <v>84.214</v>
      </c>
      <c r="J37" s="13">
        <f t="shared" si="3"/>
        <v>50.5284</v>
      </c>
      <c r="K37" s="13">
        <f t="shared" si="2"/>
        <v>70.2256</v>
      </c>
      <c r="L37" s="28"/>
    </row>
    <row r="38" ht="18.2" customHeight="1" spans="1:12">
      <c r="A38" s="10">
        <v>36</v>
      </c>
      <c r="B38" s="20"/>
      <c r="C38" s="20"/>
      <c r="D38" s="10"/>
      <c r="E38" s="33" t="s">
        <v>102</v>
      </c>
      <c r="F38" s="33" t="s">
        <v>103</v>
      </c>
      <c r="G38" s="12">
        <v>46.54</v>
      </c>
      <c r="H38" s="13">
        <f t="shared" si="5"/>
        <v>18.616</v>
      </c>
      <c r="I38" s="13">
        <v>79.428</v>
      </c>
      <c r="J38" s="13">
        <f t="shared" si="3"/>
        <v>47.6568</v>
      </c>
      <c r="K38" s="13">
        <f t="shared" ref="K38:K65" si="6">H38+J38</f>
        <v>66.2728</v>
      </c>
      <c r="L38" s="28"/>
    </row>
    <row r="39" ht="26" customHeight="1" spans="1:12">
      <c r="A39" s="10">
        <v>37</v>
      </c>
      <c r="B39" s="37" t="s">
        <v>96</v>
      </c>
      <c r="C39" s="37" t="s">
        <v>104</v>
      </c>
      <c r="D39" s="10">
        <v>1</v>
      </c>
      <c r="E39" s="33" t="s">
        <v>105</v>
      </c>
      <c r="F39" s="33" t="s">
        <v>106</v>
      </c>
      <c r="G39" s="12">
        <v>70.59</v>
      </c>
      <c r="H39" s="13">
        <f t="shared" si="5"/>
        <v>28.236</v>
      </c>
      <c r="I39" s="13">
        <v>79.857</v>
      </c>
      <c r="J39" s="13">
        <f t="shared" si="3"/>
        <v>47.9142</v>
      </c>
      <c r="K39" s="13">
        <f t="shared" si="6"/>
        <v>76.1502</v>
      </c>
      <c r="L39" s="28" t="s">
        <v>17</v>
      </c>
    </row>
    <row r="40" ht="19" customHeight="1" spans="1:12">
      <c r="A40" s="10">
        <v>38</v>
      </c>
      <c r="B40" s="20"/>
      <c r="C40" s="20"/>
      <c r="D40" s="10"/>
      <c r="E40" s="33" t="s">
        <v>107</v>
      </c>
      <c r="F40" s="33" t="s">
        <v>108</v>
      </c>
      <c r="G40" s="12">
        <v>66.86</v>
      </c>
      <c r="H40" s="13">
        <f t="shared" si="5"/>
        <v>26.744</v>
      </c>
      <c r="I40" s="13">
        <v>81.571</v>
      </c>
      <c r="J40" s="13">
        <f t="shared" si="3"/>
        <v>48.9426</v>
      </c>
      <c r="K40" s="13">
        <f t="shared" si="6"/>
        <v>75.6866</v>
      </c>
      <c r="L40" s="28"/>
    </row>
    <row r="41" ht="25" customHeight="1" spans="1:12">
      <c r="A41" s="10">
        <v>39</v>
      </c>
      <c r="B41" s="20"/>
      <c r="C41" s="20"/>
      <c r="D41" s="10"/>
      <c r="E41" s="33" t="s">
        <v>109</v>
      </c>
      <c r="F41" s="33" t="s">
        <v>110</v>
      </c>
      <c r="G41" s="12">
        <v>60.993</v>
      </c>
      <c r="H41" s="13">
        <f t="shared" si="5"/>
        <v>24.3972</v>
      </c>
      <c r="I41" s="13">
        <v>80.5</v>
      </c>
      <c r="J41" s="13">
        <f t="shared" si="3"/>
        <v>48.3</v>
      </c>
      <c r="K41" s="13">
        <f t="shared" si="6"/>
        <v>72.6972</v>
      </c>
      <c r="L41" s="28"/>
    </row>
    <row r="42" ht="22" customHeight="1" spans="1:12">
      <c r="A42" s="10">
        <v>40</v>
      </c>
      <c r="B42" s="14" t="s">
        <v>96</v>
      </c>
      <c r="C42" s="38" t="s">
        <v>111</v>
      </c>
      <c r="D42" s="14">
        <v>1</v>
      </c>
      <c r="E42" s="33" t="s">
        <v>112</v>
      </c>
      <c r="F42" s="33" t="s">
        <v>113</v>
      </c>
      <c r="G42" s="12">
        <v>58.177</v>
      </c>
      <c r="H42" s="13">
        <f t="shared" si="5"/>
        <v>23.2708</v>
      </c>
      <c r="I42" s="13">
        <v>82.643</v>
      </c>
      <c r="J42" s="13">
        <f t="shared" si="3"/>
        <v>49.5858</v>
      </c>
      <c r="K42" s="13">
        <f t="shared" si="6"/>
        <v>72.8566</v>
      </c>
      <c r="L42" s="28" t="s">
        <v>17</v>
      </c>
    </row>
    <row r="43" ht="22" customHeight="1" spans="1:12">
      <c r="A43" s="10">
        <v>41</v>
      </c>
      <c r="B43" s="15"/>
      <c r="C43" s="23"/>
      <c r="D43" s="15"/>
      <c r="E43" s="33" t="s">
        <v>114</v>
      </c>
      <c r="F43" s="33" t="s">
        <v>115</v>
      </c>
      <c r="G43" s="12">
        <v>52.32</v>
      </c>
      <c r="H43" s="13">
        <f t="shared" si="5"/>
        <v>20.928</v>
      </c>
      <c r="I43" s="13">
        <v>79.429</v>
      </c>
      <c r="J43" s="13">
        <f t="shared" ref="J43:J65" si="7">I43*0.6</f>
        <v>47.6574</v>
      </c>
      <c r="K43" s="13">
        <f t="shared" si="6"/>
        <v>68.5854</v>
      </c>
      <c r="L43" s="28"/>
    </row>
    <row r="44" ht="22" customHeight="1" spans="1:12">
      <c r="A44" s="10">
        <v>42</v>
      </c>
      <c r="B44" s="11" t="s">
        <v>96</v>
      </c>
      <c r="C44" s="37" t="s">
        <v>53</v>
      </c>
      <c r="D44" s="10">
        <v>1</v>
      </c>
      <c r="E44" s="33" t="s">
        <v>116</v>
      </c>
      <c r="F44" s="33" t="s">
        <v>117</v>
      </c>
      <c r="G44" s="12">
        <v>53.137</v>
      </c>
      <c r="H44" s="13">
        <f t="shared" si="5"/>
        <v>21.2548</v>
      </c>
      <c r="I44" s="13">
        <v>81.714</v>
      </c>
      <c r="J44" s="13">
        <f t="shared" si="7"/>
        <v>49.0284</v>
      </c>
      <c r="K44" s="13">
        <f t="shared" si="6"/>
        <v>70.2832</v>
      </c>
      <c r="L44" s="28" t="s">
        <v>17</v>
      </c>
    </row>
    <row r="45" ht="22" customHeight="1" spans="1:12">
      <c r="A45" s="10">
        <v>43</v>
      </c>
      <c r="B45" s="15"/>
      <c r="C45" s="20"/>
      <c r="D45" s="10"/>
      <c r="E45" s="33" t="s">
        <v>118</v>
      </c>
      <c r="F45" s="33" t="s">
        <v>119</v>
      </c>
      <c r="G45" s="12">
        <v>48.567</v>
      </c>
      <c r="H45" s="13">
        <f t="shared" si="5"/>
        <v>19.4268</v>
      </c>
      <c r="I45" s="13">
        <v>83.643</v>
      </c>
      <c r="J45" s="13">
        <f t="shared" si="7"/>
        <v>50.1858</v>
      </c>
      <c r="K45" s="13">
        <f t="shared" si="6"/>
        <v>69.6126</v>
      </c>
      <c r="L45" s="28"/>
    </row>
    <row r="46" ht="26" customHeight="1" spans="1:12">
      <c r="A46" s="10">
        <v>44</v>
      </c>
      <c r="B46" s="11" t="s">
        <v>96</v>
      </c>
      <c r="C46" s="40" t="s">
        <v>120</v>
      </c>
      <c r="D46" s="14">
        <v>1</v>
      </c>
      <c r="E46" s="33" t="s">
        <v>121</v>
      </c>
      <c r="F46" s="33" t="s">
        <v>122</v>
      </c>
      <c r="G46" s="12">
        <v>51.623</v>
      </c>
      <c r="H46" s="13">
        <f t="shared" si="5"/>
        <v>20.6492</v>
      </c>
      <c r="I46" s="13">
        <v>77.714</v>
      </c>
      <c r="J46" s="13">
        <f t="shared" si="7"/>
        <v>46.6284</v>
      </c>
      <c r="K46" s="13">
        <f t="shared" si="6"/>
        <v>67.2776</v>
      </c>
      <c r="L46" s="28" t="s">
        <v>17</v>
      </c>
    </row>
    <row r="47" ht="22" customHeight="1" spans="1:12">
      <c r="A47" s="10">
        <v>45</v>
      </c>
      <c r="B47" s="14"/>
      <c r="C47" s="14"/>
      <c r="D47" s="14"/>
      <c r="E47" s="33" t="s">
        <v>123</v>
      </c>
      <c r="F47" s="33" t="s">
        <v>124</v>
      </c>
      <c r="G47" s="12">
        <v>46.23</v>
      </c>
      <c r="H47" s="13">
        <f t="shared" si="5"/>
        <v>18.492</v>
      </c>
      <c r="I47" s="13">
        <v>75.5</v>
      </c>
      <c r="J47" s="13">
        <f t="shared" si="7"/>
        <v>45.3</v>
      </c>
      <c r="K47" s="13">
        <f t="shared" si="6"/>
        <v>63.792</v>
      </c>
      <c r="L47" s="28"/>
    </row>
    <row r="48" ht="24" customHeight="1" spans="1:12">
      <c r="A48" s="10">
        <v>46</v>
      </c>
      <c r="B48" s="15"/>
      <c r="C48" s="15"/>
      <c r="D48" s="15"/>
      <c r="E48" s="33" t="s">
        <v>125</v>
      </c>
      <c r="F48" s="33" t="s">
        <v>126</v>
      </c>
      <c r="G48" s="12">
        <v>42.12</v>
      </c>
      <c r="H48" s="13">
        <f t="shared" si="5"/>
        <v>16.848</v>
      </c>
      <c r="I48" s="13">
        <v>79.743</v>
      </c>
      <c r="J48" s="13">
        <f t="shared" si="7"/>
        <v>47.8458</v>
      </c>
      <c r="K48" s="13">
        <f t="shared" si="6"/>
        <v>64.6938</v>
      </c>
      <c r="L48" s="28"/>
    </row>
    <row r="49" ht="21" customHeight="1" spans="1:12">
      <c r="A49" s="10">
        <v>47</v>
      </c>
      <c r="B49" s="10" t="s">
        <v>96</v>
      </c>
      <c r="C49" s="37" t="s">
        <v>127</v>
      </c>
      <c r="D49" s="10">
        <v>1</v>
      </c>
      <c r="E49" s="33" t="s">
        <v>128</v>
      </c>
      <c r="F49" s="33" t="s">
        <v>129</v>
      </c>
      <c r="G49" s="12">
        <v>55.04</v>
      </c>
      <c r="H49" s="13">
        <f>G49*0.4</f>
        <v>22.016</v>
      </c>
      <c r="I49" s="13">
        <v>82.429</v>
      </c>
      <c r="J49" s="13">
        <f>I49*0.6</f>
        <v>49.4574</v>
      </c>
      <c r="K49" s="13">
        <f>H49+J49</f>
        <v>71.4734</v>
      </c>
      <c r="L49" s="28" t="s">
        <v>17</v>
      </c>
    </row>
    <row r="50" ht="20" customHeight="1" spans="1:12">
      <c r="A50" s="10">
        <v>48</v>
      </c>
      <c r="B50" s="10"/>
      <c r="C50" s="20"/>
      <c r="D50" s="10"/>
      <c r="E50" s="33" t="s">
        <v>130</v>
      </c>
      <c r="F50" s="33" t="s">
        <v>131</v>
      </c>
      <c r="G50" s="12">
        <v>60.747</v>
      </c>
      <c r="H50" s="13">
        <f>G50*0.4</f>
        <v>24.2988</v>
      </c>
      <c r="I50" s="13">
        <v>78.571</v>
      </c>
      <c r="J50" s="13">
        <f>I50*0.6</f>
        <v>47.1426</v>
      </c>
      <c r="K50" s="13">
        <f>H50+J50</f>
        <v>71.4414</v>
      </c>
      <c r="L50" s="29"/>
    </row>
    <row r="51" s="1" customFormat="1" ht="20" customHeight="1" spans="1:12">
      <c r="A51" s="10">
        <v>49</v>
      </c>
      <c r="B51" s="37" t="s">
        <v>132</v>
      </c>
      <c r="C51" s="37" t="s">
        <v>69</v>
      </c>
      <c r="D51" s="10">
        <v>2</v>
      </c>
      <c r="E51" s="33" t="s">
        <v>133</v>
      </c>
      <c r="F51" s="33" t="s">
        <v>134</v>
      </c>
      <c r="G51" s="12">
        <v>52.73</v>
      </c>
      <c r="H51" s="13">
        <f t="shared" si="5"/>
        <v>21.092</v>
      </c>
      <c r="I51" s="13">
        <v>83.571</v>
      </c>
      <c r="J51" s="13">
        <f t="shared" si="7"/>
        <v>50.1426</v>
      </c>
      <c r="K51" s="13">
        <f t="shared" si="6"/>
        <v>71.2346</v>
      </c>
      <c r="L51" s="26" t="s">
        <v>17</v>
      </c>
    </row>
    <row r="52" s="1" customFormat="1" ht="20" customHeight="1" spans="1:12">
      <c r="A52" s="10">
        <v>50</v>
      </c>
      <c r="B52" s="20"/>
      <c r="C52" s="20"/>
      <c r="D52" s="10"/>
      <c r="E52" s="33" t="s">
        <v>135</v>
      </c>
      <c r="F52" s="33" t="s">
        <v>136</v>
      </c>
      <c r="G52" s="12">
        <v>53.727</v>
      </c>
      <c r="H52" s="13">
        <f t="shared" si="5"/>
        <v>21.4908</v>
      </c>
      <c r="I52" s="13">
        <v>82.214</v>
      </c>
      <c r="J52" s="13">
        <f t="shared" si="7"/>
        <v>49.3284</v>
      </c>
      <c r="K52" s="13">
        <f t="shared" si="6"/>
        <v>70.8192</v>
      </c>
      <c r="L52" s="26" t="s">
        <v>17</v>
      </c>
    </row>
    <row r="53" s="1" customFormat="1" ht="20" customHeight="1" spans="1:12">
      <c r="A53" s="10">
        <v>51</v>
      </c>
      <c r="B53" s="20"/>
      <c r="C53" s="20"/>
      <c r="D53" s="10"/>
      <c r="E53" s="33" t="s">
        <v>137</v>
      </c>
      <c r="F53" s="33" t="s">
        <v>138</v>
      </c>
      <c r="G53" s="12">
        <v>58.123</v>
      </c>
      <c r="H53" s="13">
        <f t="shared" si="5"/>
        <v>23.2492</v>
      </c>
      <c r="I53" s="13">
        <v>76.857</v>
      </c>
      <c r="J53" s="13">
        <f t="shared" si="7"/>
        <v>46.1142</v>
      </c>
      <c r="K53" s="13">
        <f t="shared" si="6"/>
        <v>69.3634</v>
      </c>
      <c r="L53" s="26"/>
    </row>
    <row r="54" s="1" customFormat="1" ht="20" customHeight="1" spans="1:12">
      <c r="A54" s="10">
        <v>52</v>
      </c>
      <c r="B54" s="20"/>
      <c r="C54" s="20"/>
      <c r="D54" s="10"/>
      <c r="E54" s="33" t="s">
        <v>139</v>
      </c>
      <c r="F54" s="33" t="s">
        <v>140</v>
      </c>
      <c r="G54" s="12">
        <v>54.573</v>
      </c>
      <c r="H54" s="13">
        <f t="shared" si="5"/>
        <v>21.8292</v>
      </c>
      <c r="I54" s="13">
        <v>78.286</v>
      </c>
      <c r="J54" s="13">
        <f t="shared" si="7"/>
        <v>46.9716</v>
      </c>
      <c r="K54" s="13">
        <f t="shared" si="6"/>
        <v>68.8008</v>
      </c>
      <c r="L54" s="26"/>
    </row>
    <row r="55" s="1" customFormat="1" ht="20" customHeight="1" spans="1:12">
      <c r="A55" s="10">
        <v>53</v>
      </c>
      <c r="B55" s="20"/>
      <c r="C55" s="20"/>
      <c r="D55" s="10"/>
      <c r="E55" s="33" t="s">
        <v>141</v>
      </c>
      <c r="F55" s="33" t="s">
        <v>142</v>
      </c>
      <c r="G55" s="12">
        <v>52.263</v>
      </c>
      <c r="H55" s="13">
        <f t="shared" si="5"/>
        <v>20.9052</v>
      </c>
      <c r="I55" s="13">
        <v>79.357</v>
      </c>
      <c r="J55" s="13">
        <f t="shared" si="7"/>
        <v>47.6142</v>
      </c>
      <c r="K55" s="13">
        <f t="shared" si="6"/>
        <v>68.5194</v>
      </c>
      <c r="L55" s="26"/>
    </row>
    <row r="56" s="1" customFormat="1" ht="20" customHeight="1" spans="1:12">
      <c r="A56" s="10">
        <v>54</v>
      </c>
      <c r="B56" s="20"/>
      <c r="C56" s="20"/>
      <c r="D56" s="10"/>
      <c r="E56" s="33" t="s">
        <v>143</v>
      </c>
      <c r="F56" s="33" t="s">
        <v>144</v>
      </c>
      <c r="G56" s="12">
        <v>52.057</v>
      </c>
      <c r="H56" s="13">
        <f t="shared" si="5"/>
        <v>20.8228</v>
      </c>
      <c r="I56" s="30">
        <v>77</v>
      </c>
      <c r="J56" s="13">
        <f t="shared" si="7"/>
        <v>46.2</v>
      </c>
      <c r="K56" s="13">
        <f t="shared" si="6"/>
        <v>67.0228</v>
      </c>
      <c r="L56" s="26"/>
    </row>
    <row r="57" ht="20" customHeight="1" spans="1:12">
      <c r="A57" s="10">
        <v>55</v>
      </c>
      <c r="B57" s="10" t="s">
        <v>132</v>
      </c>
      <c r="C57" s="37" t="s">
        <v>145</v>
      </c>
      <c r="D57" s="10">
        <v>1</v>
      </c>
      <c r="E57" s="33" t="s">
        <v>146</v>
      </c>
      <c r="F57" s="33" t="s">
        <v>147</v>
      </c>
      <c r="G57" s="12">
        <v>64.323</v>
      </c>
      <c r="H57" s="13">
        <f t="shared" si="5"/>
        <v>25.7292</v>
      </c>
      <c r="I57" s="30">
        <v>77.143</v>
      </c>
      <c r="J57" s="13">
        <f t="shared" si="7"/>
        <v>46.2858</v>
      </c>
      <c r="K57" s="13">
        <f t="shared" si="6"/>
        <v>72.015</v>
      </c>
      <c r="L57" s="10" t="s">
        <v>17</v>
      </c>
    </row>
    <row r="58" ht="20" customHeight="1" spans="1:12">
      <c r="A58" s="10">
        <v>56</v>
      </c>
      <c r="B58" s="26"/>
      <c r="C58" s="20"/>
      <c r="D58" s="10"/>
      <c r="E58" s="33" t="s">
        <v>148</v>
      </c>
      <c r="F58" s="33" t="s">
        <v>149</v>
      </c>
      <c r="G58" s="12">
        <v>54.933</v>
      </c>
      <c r="H58" s="13">
        <f t="shared" si="5"/>
        <v>21.9732</v>
      </c>
      <c r="I58" s="13">
        <v>81.929</v>
      </c>
      <c r="J58" s="13">
        <f t="shared" si="7"/>
        <v>49.1574</v>
      </c>
      <c r="K58" s="13">
        <f t="shared" si="6"/>
        <v>71.1306</v>
      </c>
      <c r="L58" s="26"/>
    </row>
    <row r="59" ht="20" customHeight="1" spans="1:12">
      <c r="A59" s="10">
        <v>57</v>
      </c>
      <c r="B59" s="26"/>
      <c r="C59" s="20"/>
      <c r="D59" s="10"/>
      <c r="E59" s="33" t="s">
        <v>150</v>
      </c>
      <c r="F59" s="33" t="s">
        <v>151</v>
      </c>
      <c r="G59" s="12">
        <v>49.207</v>
      </c>
      <c r="H59" s="13">
        <f t="shared" si="5"/>
        <v>19.6828</v>
      </c>
      <c r="I59" s="13">
        <v>81</v>
      </c>
      <c r="J59" s="13">
        <f t="shared" si="7"/>
        <v>48.6</v>
      </c>
      <c r="K59" s="13">
        <f t="shared" si="6"/>
        <v>68.2828</v>
      </c>
      <c r="L59" s="26"/>
    </row>
    <row r="60" ht="20" customHeight="1" spans="1:12">
      <c r="A60" s="10">
        <v>58</v>
      </c>
      <c r="B60" s="10" t="s">
        <v>132</v>
      </c>
      <c r="C60" s="37" t="s">
        <v>89</v>
      </c>
      <c r="D60" s="10">
        <v>1</v>
      </c>
      <c r="E60" s="33" t="s">
        <v>152</v>
      </c>
      <c r="F60" s="33" t="s">
        <v>153</v>
      </c>
      <c r="G60" s="12">
        <v>55.82</v>
      </c>
      <c r="H60" s="13">
        <f t="shared" si="5"/>
        <v>22.328</v>
      </c>
      <c r="I60" s="13">
        <v>81.857</v>
      </c>
      <c r="J60" s="13">
        <f t="shared" si="7"/>
        <v>49.1142</v>
      </c>
      <c r="K60" s="13">
        <f t="shared" si="6"/>
        <v>71.4422</v>
      </c>
      <c r="L60" s="10" t="s">
        <v>17</v>
      </c>
    </row>
    <row r="61" ht="20" customHeight="1" spans="1:12">
      <c r="A61" s="10">
        <v>59</v>
      </c>
      <c r="B61" s="26"/>
      <c r="C61" s="20"/>
      <c r="D61" s="10"/>
      <c r="E61" s="33" t="s">
        <v>154</v>
      </c>
      <c r="F61" s="33" t="s">
        <v>155</v>
      </c>
      <c r="G61" s="12">
        <v>61.073</v>
      </c>
      <c r="H61" s="13">
        <f t="shared" si="5"/>
        <v>24.4292</v>
      </c>
      <c r="I61" s="13">
        <v>77.857</v>
      </c>
      <c r="J61" s="13">
        <f t="shared" si="7"/>
        <v>46.7142</v>
      </c>
      <c r="K61" s="13">
        <f t="shared" si="6"/>
        <v>71.1434</v>
      </c>
      <c r="L61" s="26"/>
    </row>
    <row r="62" ht="20" customHeight="1" spans="1:12">
      <c r="A62" s="10">
        <v>60</v>
      </c>
      <c r="B62" s="26"/>
      <c r="C62" s="20"/>
      <c r="D62" s="10"/>
      <c r="E62" s="33" t="s">
        <v>156</v>
      </c>
      <c r="F62" s="33" t="s">
        <v>157</v>
      </c>
      <c r="G62" s="12">
        <v>56.543</v>
      </c>
      <c r="H62" s="13">
        <f t="shared" si="5"/>
        <v>22.6172</v>
      </c>
      <c r="I62" s="13">
        <v>76.357</v>
      </c>
      <c r="J62" s="13">
        <f t="shared" si="7"/>
        <v>45.8142</v>
      </c>
      <c r="K62" s="13">
        <f t="shared" si="6"/>
        <v>68.4314</v>
      </c>
      <c r="L62" s="26"/>
    </row>
    <row r="63" ht="20" customHeight="1" spans="1:12">
      <c r="A63" s="10">
        <v>61</v>
      </c>
      <c r="B63" s="10" t="s">
        <v>132</v>
      </c>
      <c r="C63" s="37" t="s">
        <v>158</v>
      </c>
      <c r="D63" s="10">
        <v>1</v>
      </c>
      <c r="E63" s="33" t="s">
        <v>159</v>
      </c>
      <c r="F63" s="33" t="s">
        <v>160</v>
      </c>
      <c r="G63" s="12">
        <v>65.047</v>
      </c>
      <c r="H63" s="13">
        <f t="shared" si="5"/>
        <v>26.0188</v>
      </c>
      <c r="I63" s="13">
        <v>87.786</v>
      </c>
      <c r="J63" s="13">
        <f t="shared" si="7"/>
        <v>52.6716</v>
      </c>
      <c r="K63" s="13">
        <f t="shared" si="6"/>
        <v>78.6904</v>
      </c>
      <c r="L63" s="10" t="s">
        <v>17</v>
      </c>
    </row>
    <row r="64" ht="20" customHeight="1" spans="1:12">
      <c r="A64" s="10">
        <v>62</v>
      </c>
      <c r="B64" s="26"/>
      <c r="C64" s="20"/>
      <c r="D64" s="10"/>
      <c r="E64" s="33" t="s">
        <v>161</v>
      </c>
      <c r="F64" s="33" t="s">
        <v>162</v>
      </c>
      <c r="G64" s="12">
        <v>58.75</v>
      </c>
      <c r="H64" s="13">
        <f t="shared" si="5"/>
        <v>23.5</v>
      </c>
      <c r="I64" s="13">
        <v>84.143</v>
      </c>
      <c r="J64" s="13">
        <f t="shared" si="7"/>
        <v>50.4858</v>
      </c>
      <c r="K64" s="13">
        <f t="shared" si="6"/>
        <v>73.9858</v>
      </c>
      <c r="L64" s="26"/>
    </row>
    <row r="65" ht="20" customHeight="1" spans="1:12">
      <c r="A65" s="10">
        <v>63</v>
      </c>
      <c r="B65" s="26"/>
      <c r="C65" s="20"/>
      <c r="D65" s="10"/>
      <c r="E65" s="33" t="s">
        <v>163</v>
      </c>
      <c r="F65" s="33" t="s">
        <v>164</v>
      </c>
      <c r="G65" s="12">
        <v>57.953</v>
      </c>
      <c r="H65" s="13">
        <f t="shared" si="5"/>
        <v>23.1812</v>
      </c>
      <c r="I65" s="13">
        <v>80.857</v>
      </c>
      <c r="J65" s="13">
        <f t="shared" si="7"/>
        <v>48.5142</v>
      </c>
      <c r="K65" s="13">
        <f t="shared" si="6"/>
        <v>71.6954</v>
      </c>
      <c r="L65" s="26"/>
    </row>
  </sheetData>
  <sortState ref="E49:K50">
    <sortCondition ref="K49:K50" descending="1"/>
  </sortState>
  <mergeCells count="61">
    <mergeCell ref="A1:L1"/>
    <mergeCell ref="B3:B5"/>
    <mergeCell ref="B6:B8"/>
    <mergeCell ref="B9:B11"/>
    <mergeCell ref="B12:B14"/>
    <mergeCell ref="B15:B17"/>
    <mergeCell ref="B18:B20"/>
    <mergeCell ref="B21:B23"/>
    <mergeCell ref="B24:B26"/>
    <mergeCell ref="B27:B32"/>
    <mergeCell ref="B33:B35"/>
    <mergeCell ref="B36:B38"/>
    <mergeCell ref="B39:B41"/>
    <mergeCell ref="B42:B43"/>
    <mergeCell ref="B44:B45"/>
    <mergeCell ref="B46:B48"/>
    <mergeCell ref="B49:B50"/>
    <mergeCell ref="B51:B56"/>
    <mergeCell ref="B57:B59"/>
    <mergeCell ref="B60:B62"/>
    <mergeCell ref="B63:B65"/>
    <mergeCell ref="C3:C5"/>
    <mergeCell ref="C6:C8"/>
    <mergeCell ref="C9:C11"/>
    <mergeCell ref="C12:C14"/>
    <mergeCell ref="C15:C17"/>
    <mergeCell ref="C18:C20"/>
    <mergeCell ref="C21:C23"/>
    <mergeCell ref="C24:C26"/>
    <mergeCell ref="C27:C32"/>
    <mergeCell ref="C33:C35"/>
    <mergeCell ref="C36:C38"/>
    <mergeCell ref="C39:C41"/>
    <mergeCell ref="C42:C43"/>
    <mergeCell ref="C44:C45"/>
    <mergeCell ref="C46:C48"/>
    <mergeCell ref="C49:C50"/>
    <mergeCell ref="C51:C56"/>
    <mergeCell ref="C57:C59"/>
    <mergeCell ref="C60:C62"/>
    <mergeCell ref="C63:C65"/>
    <mergeCell ref="D3:D5"/>
    <mergeCell ref="D6:D8"/>
    <mergeCell ref="D9:D11"/>
    <mergeCell ref="D12:D14"/>
    <mergeCell ref="D15:D17"/>
    <mergeCell ref="D18:D20"/>
    <mergeCell ref="D21:D23"/>
    <mergeCell ref="D24:D26"/>
    <mergeCell ref="D27:D32"/>
    <mergeCell ref="D33:D35"/>
    <mergeCell ref="D36:D38"/>
    <mergeCell ref="D39:D41"/>
    <mergeCell ref="D42:D43"/>
    <mergeCell ref="D44:D45"/>
    <mergeCell ref="D46:D48"/>
    <mergeCell ref="D49:D50"/>
    <mergeCell ref="D51:D56"/>
    <mergeCell ref="D57:D59"/>
    <mergeCell ref="D60:D62"/>
    <mergeCell ref="D63:D65"/>
  </mergeCells>
  <pageMargins left="0.590277777777778" right="0.590277777777778" top="0.550694444444444" bottom="0.62986111111111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李丽杰</cp:lastModifiedBy>
  <dcterms:created xsi:type="dcterms:W3CDTF">2022-06-16T08:23:00Z</dcterms:created>
  <dcterms:modified xsi:type="dcterms:W3CDTF">2024-03-17T09:26:08Z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14EDA4320BAF43D894A6083460026E78_13</vt:lpwstr>
  </property>
</Properties>
</file>